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2019-B21\Desktop\38回口腔リハ\"/>
    </mc:Choice>
  </mc:AlternateContent>
  <xr:revisionPtr revIDLastSave="0" documentId="13_ncr:1_{13041859-A55A-4AFD-8016-DD304BFF8BC6}" xr6:coauthVersionLast="36" xr6:coauthVersionMax="47" xr10:uidLastSave="{00000000-0000-0000-0000-000000000000}"/>
  <bookViews>
    <workbookView xWindow="-2595" yWindow="-21105" windowWidth="28125" windowHeight="17505" xr2:uid="{9D0CFBAB-F87E-1144-BFFD-4CFC0A7E952A}"/>
  </bookViews>
  <sheets>
    <sheet name="入力シート" sheetId="1" r:id="rId1"/>
    <sheet name="事務局用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K4" i="1" l="1"/>
  <c r="M26" i="1" l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M5" i="1"/>
  <c r="M4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O5" i="1"/>
  <c r="O4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5" i="1"/>
  <c r="K11" i="1"/>
  <c r="K10" i="1"/>
  <c r="K9" i="1"/>
  <c r="K8" i="1"/>
  <c r="K7" i="1"/>
  <c r="K6" i="1"/>
  <c r="P4" i="1" l="1"/>
  <c r="P11" i="1"/>
  <c r="P8" i="1"/>
  <c r="P24" i="1"/>
  <c r="P26" i="1"/>
  <c r="P21" i="1"/>
  <c r="P19" i="1"/>
  <c r="P18" i="1"/>
  <c r="P9" i="1"/>
  <c r="P16" i="1"/>
  <c r="P13" i="1"/>
  <c r="P20" i="1"/>
  <c r="P12" i="1"/>
  <c r="P10" i="1"/>
  <c r="P25" i="1"/>
  <c r="P17" i="1"/>
  <c r="P7" i="1"/>
  <c r="P6" i="1"/>
  <c r="P23" i="1"/>
  <c r="P15" i="1"/>
  <c r="P5" i="1"/>
  <c r="P22" i="1"/>
  <c r="P14" i="1"/>
  <c r="P27" i="1" l="1"/>
</calcChain>
</file>

<file path=xl/sharedStrings.xml><?xml version="1.0" encoding="utf-8"?>
<sst xmlns="http://schemas.openxmlformats.org/spreadsheetml/2006/main" count="141" uniqueCount="43">
  <si>
    <t>職種
（ドロップダウンから職種を選択してください）</t>
    <rPh sb="0" eb="2">
      <t xml:space="preserve">ショクシュ </t>
    </rPh>
    <rPh sb="13" eb="15">
      <t xml:space="preserve">ショクシュ </t>
    </rPh>
    <rPh sb="16" eb="18">
      <t xml:space="preserve">センタクシテクダサイ </t>
    </rPh>
    <phoneticPr fontId="2"/>
  </si>
  <si>
    <t>歯科医師（正会員）</t>
    <rPh sb="0" eb="4">
      <t xml:space="preserve">シカイシ </t>
    </rPh>
    <rPh sb="5" eb="8">
      <t xml:space="preserve">セイカイイン </t>
    </rPh>
    <phoneticPr fontId="2"/>
  </si>
  <si>
    <t>歯科医師（非会員）</t>
    <rPh sb="0" eb="1">
      <t xml:space="preserve">シカイシ </t>
    </rPh>
    <rPh sb="4" eb="5">
      <t>（</t>
    </rPh>
    <rPh sb="5" eb="8">
      <t xml:space="preserve">ヒカイイン </t>
    </rPh>
    <phoneticPr fontId="2"/>
  </si>
  <si>
    <t>臨床研修歯科医</t>
    <rPh sb="0" eb="7">
      <t>リンショウケｎ</t>
    </rPh>
    <phoneticPr fontId="2"/>
  </si>
  <si>
    <t>歯学部大学院生</t>
    <rPh sb="0" eb="3">
      <t xml:space="preserve">シガクブ </t>
    </rPh>
    <rPh sb="3" eb="7">
      <t xml:space="preserve">ダイガクインセイ </t>
    </rPh>
    <phoneticPr fontId="2"/>
  </si>
  <si>
    <t>参加する</t>
    <rPh sb="0" eb="2">
      <t xml:space="preserve">サンカ </t>
    </rPh>
    <phoneticPr fontId="2"/>
  </si>
  <si>
    <t>参加しない</t>
    <rPh sb="0" eb="1">
      <t xml:space="preserve">サンカシナイ </t>
    </rPh>
    <phoneticPr fontId="2"/>
  </si>
  <si>
    <t>参加する</t>
    <rPh sb="0" eb="2">
      <t xml:space="preserve">サンカスル </t>
    </rPh>
    <phoneticPr fontId="2"/>
  </si>
  <si>
    <t>＜選択してください＞</t>
  </si>
  <si>
    <t>＜選択してください＞</t>
    <rPh sb="1" eb="3">
      <t xml:space="preserve">センタクシテクダサイ </t>
    </rPh>
    <phoneticPr fontId="2"/>
  </si>
  <si>
    <t>＜選択してください＞</t>
    <phoneticPr fontId="2"/>
  </si>
  <si>
    <t>＜職種を選択してください＞</t>
    <rPh sb="1" eb="3">
      <t xml:space="preserve">ショクシュ </t>
    </rPh>
    <rPh sb="4" eb="6">
      <t xml:space="preserve">センタクシテクダサイ </t>
    </rPh>
    <phoneticPr fontId="2"/>
  </si>
  <si>
    <t>参加の有無
（ドロップダウンから選択してください）</t>
    <rPh sb="0" eb="2">
      <t xml:space="preserve">サンカ </t>
    </rPh>
    <rPh sb="3" eb="5">
      <t xml:space="preserve">ウム </t>
    </rPh>
    <rPh sb="16" eb="18">
      <t xml:space="preserve">センタクシテクダサイ </t>
    </rPh>
    <phoneticPr fontId="2"/>
  </si>
  <si>
    <t>懇親会</t>
    <rPh sb="0" eb="1">
      <t xml:space="preserve">コンシンカイ </t>
    </rPh>
    <phoneticPr fontId="2"/>
  </si>
  <si>
    <t>参加の有無
（ドロップダウンから選択してください</t>
    <rPh sb="0" eb="2">
      <t xml:space="preserve">サンカ </t>
    </rPh>
    <rPh sb="3" eb="5">
      <t xml:space="preserve">ウム </t>
    </rPh>
    <rPh sb="16" eb="18">
      <t xml:space="preserve">センタクシテクダサイ </t>
    </rPh>
    <phoneticPr fontId="2"/>
  </si>
  <si>
    <t>所属</t>
    <rPh sb="0" eb="2">
      <t xml:space="preserve">ショゾク </t>
    </rPh>
    <phoneticPr fontId="2"/>
  </si>
  <si>
    <t>参加費
（自動表示されます）</t>
    <rPh sb="0" eb="3">
      <t xml:space="preserve">サンカヒ </t>
    </rPh>
    <rPh sb="5" eb="9">
      <t xml:space="preserve">ジドウヒョウジサレマス </t>
    </rPh>
    <phoneticPr fontId="2"/>
  </si>
  <si>
    <t>認定医研修セミナー</t>
    <rPh sb="0" eb="1">
      <t xml:space="preserve">ニンテイイ </t>
    </rPh>
    <rPh sb="3" eb="4">
      <t xml:space="preserve">ケンシュウセミナー </t>
    </rPh>
    <phoneticPr fontId="2"/>
  </si>
  <si>
    <t>学術大会参加</t>
    <rPh sb="0" eb="2">
      <t xml:space="preserve">ガクジュツ </t>
    </rPh>
    <rPh sb="2" eb="6">
      <t xml:space="preserve">タイカイサンカヒ </t>
    </rPh>
    <phoneticPr fontId="2"/>
  </si>
  <si>
    <t>ご入力ください</t>
    <phoneticPr fontId="2"/>
  </si>
  <si>
    <t>参加の有無
（ドロップダウンから選択してください</t>
    <rPh sb="0" eb="9">
      <t xml:space="preserve">カンレンイリョウショク </t>
    </rPh>
    <rPh sb="9" eb="13">
      <t xml:space="preserve">ニンテイケンシュウ センタクシテクダサイ </t>
    </rPh>
    <phoneticPr fontId="2"/>
  </si>
  <si>
    <t>認定関連専門職研修セミナー</t>
    <rPh sb="0" eb="2">
      <t xml:space="preserve">ニンテイ </t>
    </rPh>
    <rPh sb="2" eb="4">
      <t xml:space="preserve">カンレン </t>
    </rPh>
    <rPh sb="4" eb="6">
      <t xml:space="preserve">センモン </t>
    </rPh>
    <rPh sb="6" eb="7">
      <t xml:space="preserve">ショク </t>
    </rPh>
    <phoneticPr fontId="2"/>
  </si>
  <si>
    <t>学生</t>
    <rPh sb="0" eb="2">
      <t>ガクセイ</t>
    </rPh>
    <phoneticPr fontId="2"/>
  </si>
  <si>
    <t>コメディカル</t>
    <phoneticPr fontId="2"/>
  </si>
  <si>
    <t>連絡先</t>
    <rPh sb="0" eb="2">
      <t>レンラク</t>
    </rPh>
    <phoneticPr fontId="2"/>
  </si>
  <si>
    <t>（例）　慈恵　太郎</t>
    <rPh sb="1" eb="2">
      <t xml:space="preserve">レイ </t>
    </rPh>
    <rPh sb="4" eb="6">
      <t>ジケイ</t>
    </rPh>
    <rPh sb="7" eb="9">
      <t xml:space="preserve">タロウ </t>
    </rPh>
    <phoneticPr fontId="2"/>
  </si>
  <si>
    <t>ジケイ　タロウ</t>
    <phoneticPr fontId="2"/>
  </si>
  <si>
    <t>東京慈恵会医科大学附属病院 歯科口腔外科</t>
    <rPh sb="0" eb="9">
      <t>ジケイ</t>
    </rPh>
    <rPh sb="9" eb="13">
      <t>フゾクビョウイン</t>
    </rPh>
    <rPh sb="14" eb="20">
      <t>シカコウクウゲカ</t>
    </rPh>
    <phoneticPr fontId="2"/>
  </si>
  <si>
    <t>東京都港区西新橋3-25-8</t>
    <rPh sb="0" eb="3">
      <t>トウキョウト</t>
    </rPh>
    <rPh sb="3" eb="5">
      <t>ミナトク</t>
    </rPh>
    <rPh sb="5" eb="8">
      <t>ニシシンバシ</t>
    </rPh>
    <phoneticPr fontId="2"/>
  </si>
  <si>
    <t>38jaor@jikei.ac.jp</t>
    <phoneticPr fontId="2"/>
  </si>
  <si>
    <t>合計</t>
    <rPh sb="0" eb="2">
      <t>ゴウケイ</t>
    </rPh>
    <phoneticPr fontId="2"/>
  </si>
  <si>
    <t>振込日</t>
    <rPh sb="0" eb="2">
      <t>フリコミ</t>
    </rPh>
    <rPh sb="2" eb="3">
      <t>ニチ</t>
    </rPh>
    <phoneticPr fontId="2"/>
  </si>
  <si>
    <t>一括振込合計額</t>
    <rPh sb="0" eb="2">
      <t>イッカツ</t>
    </rPh>
    <rPh sb="2" eb="4">
      <t>フリコミ</t>
    </rPh>
    <rPh sb="4" eb="6">
      <t>ゴウケイ</t>
    </rPh>
    <rPh sb="6" eb="7">
      <t>ガク</t>
    </rPh>
    <phoneticPr fontId="2"/>
  </si>
  <si>
    <t>ご入力ください</t>
  </si>
  <si>
    <t>振込金額</t>
    <rPh sb="0" eb="2">
      <t>フリコミ</t>
    </rPh>
    <rPh sb="2" eb="4">
      <t>キンガク</t>
    </rPh>
    <phoneticPr fontId="2"/>
  </si>
  <si>
    <r>
      <t>①</t>
    </r>
    <r>
      <rPr>
        <sz val="14"/>
        <color rgb="FFFF0000"/>
        <rFont val="ＭＳ Ｐゴシック"/>
        <family val="2"/>
        <charset val="128"/>
      </rPr>
      <t>赤文字</t>
    </r>
    <r>
      <rPr>
        <sz val="14"/>
        <color theme="1"/>
        <rFont val="ＭＳ Ｐゴシック"/>
        <family val="2"/>
        <charset val="128"/>
      </rPr>
      <t>部分をご入力ください
②</t>
    </r>
    <r>
      <rPr>
        <sz val="14"/>
        <color rgb="FF0432FF"/>
        <rFont val="ＭＳ Ｐゴシック"/>
        <family val="2"/>
        <charset val="128"/>
      </rPr>
      <t>青文字</t>
    </r>
    <r>
      <rPr>
        <sz val="14"/>
        <color theme="1"/>
        <rFont val="ＭＳ Ｐゴシック"/>
        <family val="2"/>
        <charset val="128"/>
      </rPr>
      <t>部分をプルダウンから選択してください
③</t>
    </r>
    <r>
      <rPr>
        <sz val="14"/>
        <color rgb="FFFF40FF"/>
        <rFont val="ＭＳ Ｐゴシック"/>
        <family val="3"/>
        <charset val="128"/>
      </rPr>
      <t>ピンク色のセル</t>
    </r>
    <r>
      <rPr>
        <sz val="14"/>
        <color theme="1"/>
        <rFont val="ＭＳ Ｐゴシック"/>
        <family val="2"/>
        <charset val="128"/>
      </rPr>
      <t>に表示された合計金額(一括申込の場合は振込総計金額)をお振り込みください
④ ファイル名を【参加申込（参加者名）】とし保存してください。</t>
    </r>
    <rPh sb="1" eb="4">
      <t xml:space="preserve">アカモジ </t>
    </rPh>
    <rPh sb="4" eb="6">
      <t xml:space="preserve">ブブン </t>
    </rPh>
    <rPh sb="16" eb="21">
      <t xml:space="preserve">アオモジブブン </t>
    </rPh>
    <rPh sb="29" eb="31">
      <t xml:space="preserve">センタクシテクダサイ </t>
    </rPh>
    <rPh sb="42" eb="43">
      <t>イロ</t>
    </rPh>
    <rPh sb="47" eb="49">
      <t xml:space="preserve">ヒョウジサレタ </t>
    </rPh>
    <rPh sb="52" eb="54">
      <t>ゴウケイ</t>
    </rPh>
    <rPh sb="54" eb="56">
      <t>キンガク</t>
    </rPh>
    <rPh sb="55" eb="56">
      <t>ゴウキン</t>
    </rPh>
    <rPh sb="57" eb="59">
      <t>イッカツ</t>
    </rPh>
    <rPh sb="59" eb="61">
      <t>モウシコミ</t>
    </rPh>
    <rPh sb="62" eb="64">
      <t>バアイ</t>
    </rPh>
    <rPh sb="65" eb="67">
      <t>フリコミ</t>
    </rPh>
    <rPh sb="67" eb="69">
      <t>ソウケイ</t>
    </rPh>
    <rPh sb="69" eb="71">
      <t>キンガク</t>
    </rPh>
    <phoneticPr fontId="2"/>
  </si>
  <si>
    <t>郵便番号
半角 ハイフンなし</t>
    <rPh sb="0" eb="4">
      <t xml:space="preserve">ユウビンバンゴウ </t>
    </rPh>
    <rPh sb="5" eb="7">
      <t xml:space="preserve">ハンカク </t>
    </rPh>
    <phoneticPr fontId="2"/>
  </si>
  <si>
    <t>住所
ご入力ください</t>
    <rPh sb="0" eb="2">
      <t xml:space="preserve">ジュウショ </t>
    </rPh>
    <phoneticPr fontId="2"/>
  </si>
  <si>
    <t>e-mail
ご入力ください</t>
    <phoneticPr fontId="2"/>
  </si>
  <si>
    <t>振込期限　2024年10月25日（金）　（振込予約可）</t>
    <phoneticPr fontId="2"/>
  </si>
  <si>
    <t>参加者 氏名</t>
    <rPh sb="0" eb="2">
      <t>サンカ</t>
    </rPh>
    <rPh sb="2" eb="3">
      <t>シャ</t>
    </rPh>
    <phoneticPr fontId="2"/>
  </si>
  <si>
    <t>（漢字）
ご入力ください</t>
    <rPh sb="1" eb="3">
      <t>カンジ</t>
    </rPh>
    <phoneticPr fontId="2"/>
  </si>
  <si>
    <t>（フリガナ）
ご入力ください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</si>
</sst>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年&quot;m&quot;月&quot;d&quot;日&quot;;@"/>
  </numFmts>
  <fonts count="17" x14ac:knownFonts="1">
    <font>
      <sz val="12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Ｐゴシック"/>
      <family val="2"/>
      <charset val="128"/>
    </font>
    <font>
      <sz val="14"/>
      <color rgb="FFFF0000"/>
      <name val="ＭＳ Ｐゴシック"/>
      <family val="2"/>
      <charset val="128"/>
    </font>
    <font>
      <sz val="14"/>
      <color rgb="FF0432FF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432FF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2"/>
      <charset val="128"/>
    </font>
    <font>
      <b/>
      <u val="double"/>
      <sz val="16"/>
      <color rgb="FFFF0000"/>
      <name val="ＭＳ Ｐゴシック"/>
      <family val="3"/>
      <charset val="128"/>
    </font>
    <font>
      <sz val="14"/>
      <color rgb="FFFF40FF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u val="double"/>
      <sz val="20"/>
      <color rgb="FFFF0000"/>
      <name val="ＭＳ Ｐゴシック"/>
      <family val="3"/>
      <charset val="128"/>
    </font>
    <font>
      <b/>
      <u/>
      <sz val="18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5FF"/>
        <bgColor indexed="64"/>
      </patternFill>
    </fill>
    <fill>
      <patternFill patternType="solid">
        <fgColor rgb="FFFFBFE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" fillId="5" borderId="4" xfId="0" applyFont="1" applyFill="1" applyBorder="1" applyAlignment="1">
      <alignment horizontal="center" vertical="center"/>
    </xf>
    <xf numFmtId="0" fontId="6" fillId="5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2" borderId="10" xfId="0" applyFont="1" applyFill="1" applyBorder="1">
      <alignment vertical="center"/>
    </xf>
    <xf numFmtId="0" fontId="6" fillId="2" borderId="11" xfId="0" applyFont="1" applyFill="1" applyBorder="1">
      <alignment vertical="center"/>
    </xf>
    <xf numFmtId="0" fontId="6" fillId="5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3" xfId="0" applyFont="1" applyBorder="1">
      <alignment vertical="center"/>
    </xf>
    <xf numFmtId="0" fontId="6" fillId="3" borderId="3" xfId="0" applyFont="1" applyFill="1" applyBorder="1">
      <alignment vertical="center"/>
    </xf>
    <xf numFmtId="0" fontId="6" fillId="0" borderId="1" xfId="0" applyFont="1" applyBorder="1">
      <alignment vertical="center"/>
    </xf>
    <xf numFmtId="0" fontId="6" fillId="3" borderId="1" xfId="0" applyFont="1" applyFill="1" applyBorder="1">
      <alignment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vertical="center" wrapText="1"/>
    </xf>
    <xf numFmtId="38" fontId="3" fillId="5" borderId="4" xfId="1" applyFont="1" applyFill="1" applyBorder="1" applyAlignment="1">
      <alignment horizontal="center" vertical="center"/>
    </xf>
    <xf numFmtId="38" fontId="6" fillId="4" borderId="3" xfId="1" applyFont="1" applyFill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6" fillId="2" borderId="9" xfId="1" applyFont="1" applyFill="1" applyBorder="1">
      <alignment vertical="center"/>
    </xf>
    <xf numFmtId="38" fontId="3" fillId="0" borderId="5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 wrapText="1"/>
    </xf>
    <xf numFmtId="38" fontId="6" fillId="2" borderId="11" xfId="1" applyFont="1" applyFill="1" applyBorder="1">
      <alignment vertical="center"/>
    </xf>
    <xf numFmtId="38" fontId="6" fillId="0" borderId="3" xfId="1" applyFont="1" applyBorder="1">
      <alignment vertical="center"/>
    </xf>
    <xf numFmtId="38" fontId="6" fillId="0" borderId="1" xfId="1" applyFont="1" applyBorder="1">
      <alignment vertical="center"/>
    </xf>
    <xf numFmtId="38" fontId="3" fillId="0" borderId="2" xfId="1" applyFont="1" applyBorder="1" applyAlignment="1">
      <alignment horizontal="center" vertical="center"/>
    </xf>
    <xf numFmtId="38" fontId="3" fillId="7" borderId="11" xfId="1" applyFont="1" applyFill="1" applyBorder="1" applyAlignment="1">
      <alignment horizontal="center" vertical="center"/>
    </xf>
    <xf numFmtId="38" fontId="3" fillId="7" borderId="11" xfId="1" applyFont="1" applyFill="1" applyBorder="1" applyAlignment="1">
      <alignment horizontal="right" vertical="center"/>
    </xf>
    <xf numFmtId="38" fontId="6" fillId="8" borderId="12" xfId="1" applyFont="1" applyFill="1" applyBorder="1">
      <alignment vertical="center"/>
    </xf>
    <xf numFmtId="38" fontId="6" fillId="8" borderId="13" xfId="1" applyFont="1" applyFill="1" applyBorder="1">
      <alignment vertical="center"/>
    </xf>
    <xf numFmtId="0" fontId="7" fillId="5" borderId="1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vertical="center" wrapText="1"/>
    </xf>
    <xf numFmtId="38" fontId="6" fillId="4" borderId="1" xfId="1" applyFont="1" applyFill="1" applyBorder="1" applyAlignment="1">
      <alignment horizontal="center" vertical="center"/>
    </xf>
    <xf numFmtId="176" fontId="6" fillId="2" borderId="11" xfId="0" applyNumberFormat="1" applyFont="1" applyFill="1" applyBorder="1">
      <alignment vertical="center"/>
    </xf>
    <xf numFmtId="176" fontId="6" fillId="5" borderId="3" xfId="0" applyNumberFormat="1" applyFont="1" applyFill="1" applyBorder="1">
      <alignment vertical="center"/>
    </xf>
    <xf numFmtId="0" fontId="1" fillId="0" borderId="0" xfId="0" applyFo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left" vertical="center" wrapText="1"/>
    </xf>
    <xf numFmtId="0" fontId="15" fillId="5" borderId="4" xfId="0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38" fontId="6" fillId="0" borderId="1" xfId="1" applyFont="1" applyFill="1" applyBorder="1">
      <alignment vertical="center"/>
    </xf>
    <xf numFmtId="0" fontId="6" fillId="0" borderId="8" xfId="0" applyFont="1" applyFill="1" applyBorder="1">
      <alignment vertical="center"/>
    </xf>
    <xf numFmtId="38" fontId="6" fillId="0" borderId="8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85FF"/>
      <color rgb="FFFF40FF"/>
      <color rgb="FFFFBFE4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3CBC5-D410-C543-A5F6-6C5ECB96F2A5}">
  <sheetPr>
    <pageSetUpPr fitToPage="1"/>
  </sheetPr>
  <dimension ref="A1:AB28"/>
  <sheetViews>
    <sheetView tabSelected="1" zoomScale="85" zoomScaleNormal="85" workbookViewId="0">
      <pane xSplit="3" ySplit="4" topLeftCell="G22" activePane="bottomRight" state="frozen"/>
      <selection pane="topRight" activeCell="C1" sqref="C1"/>
      <selection pane="bottomLeft" activeCell="A5" sqref="A5"/>
      <selection pane="bottomRight" activeCell="Q34" sqref="Q34"/>
    </sheetView>
  </sheetViews>
  <sheetFormatPr defaultColWidth="10.6640625" defaultRowHeight="17.25" x14ac:dyDescent="0.4"/>
  <cols>
    <col min="1" max="1" width="4.5546875" style="2" customWidth="1"/>
    <col min="2" max="3" width="15.33203125" style="1" customWidth="1"/>
    <col min="4" max="4" width="37.109375" style="1" customWidth="1"/>
    <col min="5" max="5" width="9.77734375" style="1" customWidth="1"/>
    <col min="6" max="6" width="34" style="1" customWidth="1"/>
    <col min="7" max="7" width="21.88671875" style="1" customWidth="1"/>
    <col min="8" max="8" width="24.44140625" style="1" customWidth="1"/>
    <col min="9" max="9" width="18.6640625" style="32" customWidth="1"/>
    <col min="10" max="10" width="18.88671875" style="1" customWidth="1"/>
    <col min="11" max="11" width="18.44140625" style="32" customWidth="1"/>
    <col min="12" max="12" width="18.33203125" style="1" customWidth="1"/>
    <col min="13" max="13" width="18.109375" style="32" customWidth="1"/>
    <col min="14" max="14" width="18.6640625" style="1" customWidth="1"/>
    <col min="15" max="15" width="17.88671875" style="32" customWidth="1"/>
    <col min="16" max="16" width="11.44140625" style="27" customWidth="1"/>
    <col min="17" max="17" width="13.88671875" style="3" customWidth="1"/>
    <col min="18" max="28" width="10.6640625" style="3"/>
    <col min="29" max="16384" width="10.6640625" style="2"/>
  </cols>
  <sheetData>
    <row r="1" spans="1:28" s="3" customFormat="1" ht="143.25" customHeight="1" x14ac:dyDescent="0.4">
      <c r="B1" s="46" t="s">
        <v>35</v>
      </c>
      <c r="C1" s="46"/>
      <c r="D1" s="46"/>
      <c r="E1" s="46"/>
      <c r="F1" s="38"/>
      <c r="G1" s="38"/>
      <c r="H1" s="38"/>
      <c r="I1" s="22"/>
      <c r="J1" s="22"/>
      <c r="K1" s="23"/>
      <c r="L1" s="4"/>
      <c r="M1" s="23"/>
      <c r="N1" s="47" t="s">
        <v>39</v>
      </c>
      <c r="O1" s="48"/>
      <c r="P1" s="48"/>
      <c r="Q1" s="48"/>
    </row>
    <row r="2" spans="1:28" s="6" customFormat="1" ht="41.1" customHeight="1" x14ac:dyDescent="0.4">
      <c r="B2" s="49" t="s">
        <v>40</v>
      </c>
      <c r="C2" s="50"/>
      <c r="D2" s="20" t="s">
        <v>15</v>
      </c>
      <c r="E2" s="45" t="s">
        <v>24</v>
      </c>
      <c r="F2" s="44"/>
      <c r="G2" s="44"/>
      <c r="H2" s="44" t="s">
        <v>18</v>
      </c>
      <c r="I2" s="44"/>
      <c r="J2" s="43" t="s">
        <v>17</v>
      </c>
      <c r="K2" s="44"/>
      <c r="L2" s="44" t="s">
        <v>21</v>
      </c>
      <c r="M2" s="44"/>
      <c r="N2" s="43" t="s">
        <v>13</v>
      </c>
      <c r="O2" s="44"/>
      <c r="P2" s="24" t="s">
        <v>34</v>
      </c>
      <c r="Q2" s="39" t="s">
        <v>31</v>
      </c>
      <c r="R2" s="5"/>
      <c r="S2" s="5"/>
      <c r="T2" s="5"/>
      <c r="U2" s="5"/>
      <c r="V2" s="5"/>
      <c r="W2" s="5"/>
      <c r="X2" s="5"/>
      <c r="Y2" s="5"/>
      <c r="Z2" s="5"/>
      <c r="AA2" s="5"/>
      <c r="AB2" s="5"/>
    </row>
    <row r="3" spans="1:28" s="11" customFormat="1" ht="45.75" customHeight="1" x14ac:dyDescent="0.4">
      <c r="B3" s="21" t="s">
        <v>41</v>
      </c>
      <c r="C3" s="7" t="s">
        <v>42</v>
      </c>
      <c r="D3" s="7" t="s">
        <v>19</v>
      </c>
      <c r="E3" s="8" t="s">
        <v>36</v>
      </c>
      <c r="F3" s="8" t="s">
        <v>37</v>
      </c>
      <c r="G3" s="8" t="s">
        <v>38</v>
      </c>
      <c r="H3" s="9" t="s">
        <v>0</v>
      </c>
      <c r="I3" s="28" t="s">
        <v>16</v>
      </c>
      <c r="J3" s="9" t="s">
        <v>12</v>
      </c>
      <c r="K3" s="28" t="s">
        <v>16</v>
      </c>
      <c r="L3" s="9" t="s">
        <v>20</v>
      </c>
      <c r="M3" s="28" t="s">
        <v>16</v>
      </c>
      <c r="N3" s="9" t="s">
        <v>14</v>
      </c>
      <c r="O3" s="28" t="s">
        <v>16</v>
      </c>
      <c r="P3" s="25" t="s">
        <v>30</v>
      </c>
      <c r="Q3" s="37" t="s">
        <v>33</v>
      </c>
      <c r="R3" s="10"/>
      <c r="S3" s="10"/>
      <c r="T3" s="10"/>
      <c r="U3" s="10"/>
      <c r="V3" s="10"/>
      <c r="W3" s="10"/>
      <c r="X3" s="10"/>
      <c r="Y3" s="10"/>
      <c r="Z3" s="10"/>
      <c r="AA3" s="10"/>
    </row>
    <row r="4" spans="1:28" s="15" customFormat="1" ht="30" customHeight="1" thickBot="1" x14ac:dyDescent="0.45">
      <c r="B4" s="12" t="s">
        <v>25</v>
      </c>
      <c r="C4" s="13" t="s">
        <v>26</v>
      </c>
      <c r="D4" s="13" t="s">
        <v>27</v>
      </c>
      <c r="E4" s="13">
        <v>1058461</v>
      </c>
      <c r="F4" s="13" t="s">
        <v>28</v>
      </c>
      <c r="G4" s="13" t="s">
        <v>29</v>
      </c>
      <c r="H4" s="13" t="s">
        <v>1</v>
      </c>
      <c r="I4" s="29">
        <f>IFERROR(VLOOKUP(H4,事務局用!A1:B7,2,FALSE)," ")</f>
        <v>10000</v>
      </c>
      <c r="J4" s="13" t="s">
        <v>5</v>
      </c>
      <c r="K4" s="29">
        <f>IFERROR(VLOOKUP(J4,事務局用!D1:E3,2,FALSE)," ")</f>
        <v>5000</v>
      </c>
      <c r="L4" s="13" t="s">
        <v>5</v>
      </c>
      <c r="M4" s="29">
        <f>IFERROR(VLOOKUP(L4,事務局用!J1:K3,2,FALSE)," ")</f>
        <v>3000</v>
      </c>
      <c r="N4" s="13" t="s">
        <v>7</v>
      </c>
      <c r="O4" s="29">
        <f>IFERROR(VLOOKUP(N4,事務局用!G1:H3,2,FALSE)," ")</f>
        <v>8000</v>
      </c>
      <c r="P4" s="26">
        <f>IFERROR(I4+K4+M4+O4," ")</f>
        <v>26000</v>
      </c>
      <c r="Q4" s="40">
        <v>45481</v>
      </c>
      <c r="R4" s="14"/>
      <c r="S4" s="14"/>
      <c r="T4" s="14"/>
      <c r="U4" s="14"/>
      <c r="V4" s="14"/>
      <c r="W4" s="14"/>
      <c r="X4" s="14"/>
      <c r="Y4" s="14"/>
      <c r="Z4" s="14"/>
      <c r="AA4" s="14"/>
    </row>
    <row r="5" spans="1:28" s="15" customFormat="1" ht="30" customHeight="1" thickTop="1" x14ac:dyDescent="0.4">
      <c r="A5" s="15">
        <v>1</v>
      </c>
      <c r="B5" s="16"/>
      <c r="C5" s="16"/>
      <c r="D5" s="16"/>
      <c r="E5" s="16"/>
      <c r="F5" s="16"/>
      <c r="G5" s="16"/>
      <c r="H5" s="53" t="s">
        <v>11</v>
      </c>
      <c r="I5" s="54">
        <f>IFERROR(VLOOKUP(H5,事務局用!A1:B7,2,FALSE)," ")</f>
        <v>0</v>
      </c>
      <c r="J5" s="17" t="s">
        <v>9</v>
      </c>
      <c r="K5" s="30">
        <f>IFERROR(VLOOKUP(J5,事務局用!D1:E3,2,FALSE)," ")</f>
        <v>0</v>
      </c>
      <c r="L5" s="17" t="s">
        <v>9</v>
      </c>
      <c r="M5" s="30">
        <f>IFERROR(VLOOKUP(L5,事務局用!J1:K3,2,FALSE)," ")</f>
        <v>0</v>
      </c>
      <c r="N5" s="17" t="s">
        <v>8</v>
      </c>
      <c r="O5" s="30">
        <f>IFERROR(VLOOKUP(N5,事務局用!G1:H3,2,FALSE)," ")</f>
        <v>0</v>
      </c>
      <c r="P5" s="35">
        <f>SUM(I5,K5,M5,O5)</f>
        <v>0</v>
      </c>
      <c r="Q5" s="41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28" s="15" customFormat="1" ht="30" customHeight="1" x14ac:dyDescent="0.4">
      <c r="A6" s="15">
        <v>2</v>
      </c>
      <c r="B6" s="18"/>
      <c r="C6" s="18"/>
      <c r="D6" s="18"/>
      <c r="E6" s="18"/>
      <c r="F6" s="18"/>
      <c r="G6" s="18"/>
      <c r="H6" s="51" t="s">
        <v>11</v>
      </c>
      <c r="I6" s="52">
        <f>IFERROR(VLOOKUP(H6,事務局用!A1:B7,2,FALSE)," ")</f>
        <v>0</v>
      </c>
      <c r="J6" s="19" t="s">
        <v>9</v>
      </c>
      <c r="K6" s="31">
        <f>IFERROR(VLOOKUP(J6,事務局用!D1:E3,2,FALSE)," ")</f>
        <v>0</v>
      </c>
      <c r="L6" s="19" t="s">
        <v>9</v>
      </c>
      <c r="M6" s="31">
        <f>IFERROR(VLOOKUP(L6,事務局用!J1:K3,2,FALSE)," ")</f>
        <v>0</v>
      </c>
      <c r="N6" s="19" t="s">
        <v>8</v>
      </c>
      <c r="O6" s="31">
        <f>IFERROR(VLOOKUP(N6,事務局用!G1:H3,2,FALSE)," ")</f>
        <v>0</v>
      </c>
      <c r="P6" s="36">
        <f t="shared" ref="P6:P26" si="0">SUM(I6,K6,M6,O6)</f>
        <v>0</v>
      </c>
      <c r="Q6" s="41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s="15" customFormat="1" ht="30" customHeight="1" x14ac:dyDescent="0.4">
      <c r="A7" s="15">
        <v>3</v>
      </c>
      <c r="B7" s="18"/>
      <c r="C7" s="18"/>
      <c r="D7" s="18"/>
      <c r="E7" s="18"/>
      <c r="F7" s="18"/>
      <c r="G7" s="18"/>
      <c r="H7" s="51" t="s">
        <v>11</v>
      </c>
      <c r="I7" s="52">
        <f>IFERROR(VLOOKUP(H7,事務局用!A1:B7,2,FALSE)," ")</f>
        <v>0</v>
      </c>
      <c r="J7" s="19" t="s">
        <v>9</v>
      </c>
      <c r="K7" s="31">
        <f>IFERROR(VLOOKUP(J7,事務局用!D1:E3,2,FALSE)," ")</f>
        <v>0</v>
      </c>
      <c r="L7" s="19" t="s">
        <v>9</v>
      </c>
      <c r="M7" s="31">
        <f>IFERROR(VLOOKUP(L7,事務局用!J1:K3,2,FALSE)," ")</f>
        <v>0</v>
      </c>
      <c r="N7" s="19" t="s">
        <v>8</v>
      </c>
      <c r="O7" s="31">
        <f>IFERROR(VLOOKUP(N7,事務局用!G1:H3,2,FALSE)," ")</f>
        <v>0</v>
      </c>
      <c r="P7" s="36">
        <f t="shared" si="0"/>
        <v>0</v>
      </c>
      <c r="Q7" s="41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</row>
    <row r="8" spans="1:28" s="15" customFormat="1" ht="30" customHeight="1" x14ac:dyDescent="0.4">
      <c r="A8" s="15">
        <v>4</v>
      </c>
      <c r="B8" s="18"/>
      <c r="C8" s="18"/>
      <c r="D8" s="18"/>
      <c r="E8" s="18"/>
      <c r="F8" s="18"/>
      <c r="G8" s="18"/>
      <c r="H8" s="51" t="s">
        <v>11</v>
      </c>
      <c r="I8" s="52">
        <f>IFERROR(VLOOKUP(H8,事務局用!A1:B7,2,FALSE)," ")</f>
        <v>0</v>
      </c>
      <c r="J8" s="19" t="s">
        <v>9</v>
      </c>
      <c r="K8" s="31">
        <f>IFERROR(VLOOKUP(J8,事務局用!D1:E3,2,FALSE)," ")</f>
        <v>0</v>
      </c>
      <c r="L8" s="19" t="s">
        <v>9</v>
      </c>
      <c r="M8" s="31">
        <f>IFERROR(VLOOKUP(L8,事務局用!J1:K3,2,FALSE)," ")</f>
        <v>0</v>
      </c>
      <c r="N8" s="19" t="s">
        <v>8</v>
      </c>
      <c r="O8" s="31">
        <f>IFERROR(VLOOKUP(N8,事務局用!G1:H3,2,FALSE)," ")</f>
        <v>0</v>
      </c>
      <c r="P8" s="36">
        <f t="shared" si="0"/>
        <v>0</v>
      </c>
      <c r="Q8" s="41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</row>
    <row r="9" spans="1:28" s="15" customFormat="1" ht="30" customHeight="1" x14ac:dyDescent="0.4">
      <c r="A9" s="15">
        <v>5</v>
      </c>
      <c r="B9" s="18"/>
      <c r="C9" s="18"/>
      <c r="D9" s="18"/>
      <c r="E9" s="18"/>
      <c r="F9" s="18"/>
      <c r="G9" s="18"/>
      <c r="H9" s="51" t="s">
        <v>11</v>
      </c>
      <c r="I9" s="52">
        <f>IFERROR(VLOOKUP(H9,事務局用!A1:B7,2,FALSE)," ")</f>
        <v>0</v>
      </c>
      <c r="J9" s="19" t="s">
        <v>9</v>
      </c>
      <c r="K9" s="31">
        <f>IFERROR(VLOOKUP(J9,事務局用!D1:E3,2,FALSE)," ")</f>
        <v>0</v>
      </c>
      <c r="L9" s="19" t="s">
        <v>9</v>
      </c>
      <c r="M9" s="31">
        <f>IFERROR(VLOOKUP(L9,事務局用!J1:K3,2,FALSE)," ")</f>
        <v>0</v>
      </c>
      <c r="N9" s="19" t="s">
        <v>8</v>
      </c>
      <c r="O9" s="31">
        <f>IFERROR(VLOOKUP(N9,事務局用!G1:H3,2,FALSE)," ")</f>
        <v>0</v>
      </c>
      <c r="P9" s="36">
        <f t="shared" si="0"/>
        <v>0</v>
      </c>
      <c r="Q9" s="41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</row>
    <row r="10" spans="1:28" s="15" customFormat="1" ht="30" customHeight="1" x14ac:dyDescent="0.4">
      <c r="A10" s="15">
        <v>6</v>
      </c>
      <c r="B10" s="18"/>
      <c r="C10" s="18"/>
      <c r="D10" s="18"/>
      <c r="E10" s="18"/>
      <c r="F10" s="18"/>
      <c r="G10" s="18"/>
      <c r="H10" s="51" t="s">
        <v>11</v>
      </c>
      <c r="I10" s="52">
        <f>IFERROR(VLOOKUP(H10,事務局用!A1:B7,2,FALSE)," ")</f>
        <v>0</v>
      </c>
      <c r="J10" s="19" t="s">
        <v>9</v>
      </c>
      <c r="K10" s="31">
        <f>IFERROR(VLOOKUP(J10,事務局用!D1:E3,2,FALSE)," ")</f>
        <v>0</v>
      </c>
      <c r="L10" s="19" t="s">
        <v>9</v>
      </c>
      <c r="M10" s="31">
        <f>IFERROR(VLOOKUP(L10,事務局用!J1:K3,2,FALSE)," ")</f>
        <v>0</v>
      </c>
      <c r="N10" s="19" t="s">
        <v>8</v>
      </c>
      <c r="O10" s="31">
        <f>IFERROR(VLOOKUP(N10,事務局用!G1:H3,2,FALSE)," ")</f>
        <v>0</v>
      </c>
      <c r="P10" s="36">
        <f t="shared" si="0"/>
        <v>0</v>
      </c>
      <c r="Q10" s="41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</row>
    <row r="11" spans="1:28" s="15" customFormat="1" ht="30" customHeight="1" x14ac:dyDescent="0.4">
      <c r="A11" s="15">
        <v>7</v>
      </c>
      <c r="B11" s="18"/>
      <c r="C11" s="18"/>
      <c r="D11" s="18"/>
      <c r="E11" s="18"/>
      <c r="F11" s="18"/>
      <c r="G11" s="18"/>
      <c r="H11" s="51" t="s">
        <v>11</v>
      </c>
      <c r="I11" s="52">
        <f>IFERROR(VLOOKUP(H11,事務局用!A1:B7,2,FALSE)," ")</f>
        <v>0</v>
      </c>
      <c r="J11" s="19" t="s">
        <v>9</v>
      </c>
      <c r="K11" s="31">
        <f>IFERROR(VLOOKUP(J11,事務局用!D1:E3,2,FALSE)," ")</f>
        <v>0</v>
      </c>
      <c r="L11" s="19" t="s">
        <v>9</v>
      </c>
      <c r="M11" s="31">
        <f>IFERROR(VLOOKUP(L11,事務局用!J1:K3,2,FALSE)," ")</f>
        <v>0</v>
      </c>
      <c r="N11" s="19" t="s">
        <v>8</v>
      </c>
      <c r="O11" s="31">
        <f>IFERROR(VLOOKUP(N11,事務局用!G1:H3,2,FALSE)," ")</f>
        <v>0</v>
      </c>
      <c r="P11" s="36">
        <f t="shared" si="0"/>
        <v>0</v>
      </c>
      <c r="Q11" s="41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</row>
    <row r="12" spans="1:28" s="15" customFormat="1" ht="30" customHeight="1" x14ac:dyDescent="0.4">
      <c r="A12" s="15">
        <v>8</v>
      </c>
      <c r="B12" s="18"/>
      <c r="C12" s="18"/>
      <c r="D12" s="18"/>
      <c r="E12" s="18"/>
      <c r="F12" s="18"/>
      <c r="G12" s="18"/>
      <c r="H12" s="51" t="s">
        <v>11</v>
      </c>
      <c r="I12" s="52">
        <f>IFERROR(VLOOKUP(H12,事務局用!A1:B7,2,FALSE)," ")</f>
        <v>0</v>
      </c>
      <c r="J12" s="19" t="s">
        <v>9</v>
      </c>
      <c r="K12" s="31">
        <f>IFERROR(VLOOKUP(J12,事務局用!D1:E3,2,FALSE)," ")</f>
        <v>0</v>
      </c>
      <c r="L12" s="19" t="s">
        <v>9</v>
      </c>
      <c r="M12" s="31">
        <f>IFERROR(VLOOKUP(L12,事務局用!J1:K3,2,FALSE)," ")</f>
        <v>0</v>
      </c>
      <c r="N12" s="19" t="s">
        <v>8</v>
      </c>
      <c r="O12" s="31">
        <f>IFERROR(VLOOKUP(N12,事務局用!G1:H3,2,FALSE)," ")</f>
        <v>0</v>
      </c>
      <c r="P12" s="36">
        <f t="shared" si="0"/>
        <v>0</v>
      </c>
      <c r="Q12" s="41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</row>
    <row r="13" spans="1:28" s="15" customFormat="1" ht="30" customHeight="1" x14ac:dyDescent="0.4">
      <c r="A13" s="15">
        <v>9</v>
      </c>
      <c r="B13" s="18"/>
      <c r="C13" s="18"/>
      <c r="D13" s="18"/>
      <c r="E13" s="18"/>
      <c r="F13" s="18"/>
      <c r="G13" s="18"/>
      <c r="H13" s="51" t="s">
        <v>11</v>
      </c>
      <c r="I13" s="52">
        <f>IFERROR(VLOOKUP(H13,事務局用!A1:B7,2,FALSE)," ")</f>
        <v>0</v>
      </c>
      <c r="J13" s="19" t="s">
        <v>9</v>
      </c>
      <c r="K13" s="31">
        <f>IFERROR(VLOOKUP(J13,事務局用!D1:E3,2,FALSE)," ")</f>
        <v>0</v>
      </c>
      <c r="L13" s="19" t="s">
        <v>9</v>
      </c>
      <c r="M13" s="31">
        <f>IFERROR(VLOOKUP(L13,事務局用!J1:K3,2,FALSE)," ")</f>
        <v>0</v>
      </c>
      <c r="N13" s="19" t="s">
        <v>8</v>
      </c>
      <c r="O13" s="31">
        <f>IFERROR(VLOOKUP(N13,事務局用!G1:H3,2,FALSE)," ")</f>
        <v>0</v>
      </c>
      <c r="P13" s="36">
        <f t="shared" si="0"/>
        <v>0</v>
      </c>
      <c r="Q13" s="41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</row>
    <row r="14" spans="1:28" s="15" customFormat="1" ht="30" customHeight="1" x14ac:dyDescent="0.4">
      <c r="A14" s="15">
        <v>10</v>
      </c>
      <c r="B14" s="18"/>
      <c r="C14" s="18"/>
      <c r="D14" s="18"/>
      <c r="E14" s="18"/>
      <c r="F14" s="18"/>
      <c r="G14" s="18"/>
      <c r="H14" s="51" t="s">
        <v>11</v>
      </c>
      <c r="I14" s="52">
        <f>IFERROR(VLOOKUP(H14,事務局用!A1:B7,2,FALSE)," ")</f>
        <v>0</v>
      </c>
      <c r="J14" s="19" t="s">
        <v>9</v>
      </c>
      <c r="K14" s="31">
        <f>IFERROR(VLOOKUP(J14,事務局用!D1:E3,2,FALSE)," ")</f>
        <v>0</v>
      </c>
      <c r="L14" s="19" t="s">
        <v>9</v>
      </c>
      <c r="M14" s="31">
        <f>IFERROR(VLOOKUP(L14,事務局用!J1:K3,2,FALSE)," ")</f>
        <v>0</v>
      </c>
      <c r="N14" s="19" t="s">
        <v>8</v>
      </c>
      <c r="O14" s="31">
        <f>IFERROR(VLOOKUP(N14,事務局用!G1:H3,2,FALSE)," ")</f>
        <v>0</v>
      </c>
      <c r="P14" s="36">
        <f t="shared" si="0"/>
        <v>0</v>
      </c>
      <c r="Q14" s="41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</row>
    <row r="15" spans="1:28" s="15" customFormat="1" ht="30" customHeight="1" x14ac:dyDescent="0.4">
      <c r="A15" s="15">
        <v>11</v>
      </c>
      <c r="B15" s="18"/>
      <c r="C15" s="18"/>
      <c r="D15" s="18"/>
      <c r="E15" s="18"/>
      <c r="F15" s="18"/>
      <c r="G15" s="18"/>
      <c r="H15" s="51" t="s">
        <v>11</v>
      </c>
      <c r="I15" s="52">
        <f>IFERROR(VLOOKUP(H15,事務局用!A1:B7,2,FALSE)," ")</f>
        <v>0</v>
      </c>
      <c r="J15" s="19" t="s">
        <v>9</v>
      </c>
      <c r="K15" s="31">
        <f>IFERROR(VLOOKUP(J15,事務局用!D1:E3,2,FALSE)," ")</f>
        <v>0</v>
      </c>
      <c r="L15" s="19" t="s">
        <v>9</v>
      </c>
      <c r="M15" s="31">
        <f>IFERROR(VLOOKUP(L15,事務局用!J1:K3,2,FALSE)," ")</f>
        <v>0</v>
      </c>
      <c r="N15" s="19" t="s">
        <v>8</v>
      </c>
      <c r="O15" s="31">
        <f>IFERROR(VLOOKUP(N15,事務局用!G1:H3,2,FALSE)," ")</f>
        <v>0</v>
      </c>
      <c r="P15" s="36">
        <f t="shared" si="0"/>
        <v>0</v>
      </c>
      <c r="Q15" s="41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</row>
    <row r="16" spans="1:28" s="15" customFormat="1" ht="30" customHeight="1" x14ac:dyDescent="0.4">
      <c r="A16" s="15">
        <v>12</v>
      </c>
      <c r="B16" s="18"/>
      <c r="C16" s="18"/>
      <c r="D16" s="18"/>
      <c r="E16" s="18"/>
      <c r="F16" s="18"/>
      <c r="G16" s="18"/>
      <c r="H16" s="51" t="s">
        <v>11</v>
      </c>
      <c r="I16" s="52">
        <f>IFERROR(VLOOKUP(H16,事務局用!A1:B7,2,FALSE)," ")</f>
        <v>0</v>
      </c>
      <c r="J16" s="19" t="s">
        <v>9</v>
      </c>
      <c r="K16" s="31">
        <f>IFERROR(VLOOKUP(J16,事務局用!D1:E3,2,FALSE)," ")</f>
        <v>0</v>
      </c>
      <c r="L16" s="19" t="s">
        <v>9</v>
      </c>
      <c r="M16" s="31">
        <f>IFERROR(VLOOKUP(L16,事務局用!J1:K3,2,FALSE)," ")</f>
        <v>0</v>
      </c>
      <c r="N16" s="19" t="s">
        <v>8</v>
      </c>
      <c r="O16" s="31">
        <f>IFERROR(VLOOKUP(N16,事務局用!G1:H3,2,FALSE)," ")</f>
        <v>0</v>
      </c>
      <c r="P16" s="36">
        <f t="shared" si="0"/>
        <v>0</v>
      </c>
      <c r="Q16" s="41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</row>
    <row r="17" spans="1:28" s="15" customFormat="1" ht="30" customHeight="1" x14ac:dyDescent="0.4">
      <c r="A17" s="15">
        <v>13</v>
      </c>
      <c r="B17" s="18"/>
      <c r="C17" s="18"/>
      <c r="D17" s="18"/>
      <c r="E17" s="18"/>
      <c r="F17" s="18"/>
      <c r="G17" s="18"/>
      <c r="H17" s="51" t="s">
        <v>11</v>
      </c>
      <c r="I17" s="52">
        <f>IFERROR(VLOOKUP(H17,事務局用!A1:B7,2,FALSE)," ")</f>
        <v>0</v>
      </c>
      <c r="J17" s="19" t="s">
        <v>9</v>
      </c>
      <c r="K17" s="31">
        <f>IFERROR(VLOOKUP(J17,事務局用!D1:E3,2,FALSE)," ")</f>
        <v>0</v>
      </c>
      <c r="L17" s="19" t="s">
        <v>9</v>
      </c>
      <c r="M17" s="31">
        <f>IFERROR(VLOOKUP(L17,事務局用!J1:K3,2,FALSE)," ")</f>
        <v>0</v>
      </c>
      <c r="N17" s="19" t="s">
        <v>8</v>
      </c>
      <c r="O17" s="31">
        <f>IFERROR(VLOOKUP(N17,事務局用!G1:H3,2,FALSE)," ")</f>
        <v>0</v>
      </c>
      <c r="P17" s="36">
        <f t="shared" si="0"/>
        <v>0</v>
      </c>
      <c r="Q17" s="41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</row>
    <row r="18" spans="1:28" s="15" customFormat="1" ht="30" customHeight="1" x14ac:dyDescent="0.4">
      <c r="A18" s="15">
        <v>14</v>
      </c>
      <c r="B18" s="18"/>
      <c r="C18" s="18"/>
      <c r="D18" s="18"/>
      <c r="E18" s="18"/>
      <c r="F18" s="18"/>
      <c r="G18" s="18"/>
      <c r="H18" s="51" t="s">
        <v>11</v>
      </c>
      <c r="I18" s="52">
        <f>IFERROR(VLOOKUP(H18,事務局用!A1:B7,2,FALSE)," ")</f>
        <v>0</v>
      </c>
      <c r="J18" s="19" t="s">
        <v>9</v>
      </c>
      <c r="K18" s="31">
        <f>IFERROR(VLOOKUP(J18,事務局用!D1:E3,2,FALSE)," ")</f>
        <v>0</v>
      </c>
      <c r="L18" s="19" t="s">
        <v>9</v>
      </c>
      <c r="M18" s="31">
        <f>IFERROR(VLOOKUP(L18,事務局用!J1:K3,2,FALSE)," ")</f>
        <v>0</v>
      </c>
      <c r="N18" s="19" t="s">
        <v>8</v>
      </c>
      <c r="O18" s="31">
        <f>IFERROR(VLOOKUP(N18,事務局用!G1:H3,2,FALSE)," ")</f>
        <v>0</v>
      </c>
      <c r="P18" s="36">
        <f t="shared" si="0"/>
        <v>0</v>
      </c>
      <c r="Q18" s="41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</row>
    <row r="19" spans="1:28" s="15" customFormat="1" ht="30" customHeight="1" x14ac:dyDescent="0.4">
      <c r="A19" s="15">
        <v>15</v>
      </c>
      <c r="B19" s="18"/>
      <c r="C19" s="18"/>
      <c r="D19" s="18"/>
      <c r="E19" s="18"/>
      <c r="F19" s="18"/>
      <c r="G19" s="18"/>
      <c r="H19" s="51" t="s">
        <v>11</v>
      </c>
      <c r="I19" s="52">
        <f>IFERROR(VLOOKUP(H19,事務局用!A1:B7,2,FALSE)," ")</f>
        <v>0</v>
      </c>
      <c r="J19" s="19" t="s">
        <v>9</v>
      </c>
      <c r="K19" s="31">
        <f>IFERROR(VLOOKUP(J19,事務局用!D1:E3,2,FALSE)," ")</f>
        <v>0</v>
      </c>
      <c r="L19" s="19" t="s">
        <v>9</v>
      </c>
      <c r="M19" s="31">
        <f>IFERROR(VLOOKUP(L19,事務局用!J1:K3,2,FALSE)," ")</f>
        <v>0</v>
      </c>
      <c r="N19" s="19" t="s">
        <v>8</v>
      </c>
      <c r="O19" s="31">
        <f>IFERROR(VLOOKUP(N19,事務局用!G1:H3,2,FALSE)," ")</f>
        <v>0</v>
      </c>
      <c r="P19" s="36">
        <f t="shared" si="0"/>
        <v>0</v>
      </c>
      <c r="Q19" s="41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</row>
    <row r="20" spans="1:28" s="15" customFormat="1" ht="30" customHeight="1" x14ac:dyDescent="0.4">
      <c r="A20" s="15">
        <v>16</v>
      </c>
      <c r="B20" s="18"/>
      <c r="C20" s="18"/>
      <c r="D20" s="18"/>
      <c r="E20" s="18"/>
      <c r="F20" s="18"/>
      <c r="G20" s="18"/>
      <c r="H20" s="51" t="s">
        <v>11</v>
      </c>
      <c r="I20" s="52">
        <f>IFERROR(VLOOKUP(H20,事務局用!A1:B7,2,FALSE)," ")</f>
        <v>0</v>
      </c>
      <c r="J20" s="19" t="s">
        <v>9</v>
      </c>
      <c r="K20" s="31">
        <f>IFERROR(VLOOKUP(J20,事務局用!D1:E3,2,FALSE)," ")</f>
        <v>0</v>
      </c>
      <c r="L20" s="19" t="s">
        <v>9</v>
      </c>
      <c r="M20" s="31">
        <f>IFERROR(VLOOKUP(L20,事務局用!J1:K3,2,FALSE)," ")</f>
        <v>0</v>
      </c>
      <c r="N20" s="19" t="s">
        <v>8</v>
      </c>
      <c r="O20" s="31">
        <f>IFERROR(VLOOKUP(N20,事務局用!G1:H3,2,FALSE)," ")</f>
        <v>0</v>
      </c>
      <c r="P20" s="36">
        <f t="shared" si="0"/>
        <v>0</v>
      </c>
      <c r="Q20" s="41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</row>
    <row r="21" spans="1:28" s="15" customFormat="1" ht="30" customHeight="1" x14ac:dyDescent="0.4">
      <c r="A21" s="15">
        <v>17</v>
      </c>
      <c r="B21" s="18"/>
      <c r="C21" s="18"/>
      <c r="D21" s="18"/>
      <c r="E21" s="18"/>
      <c r="F21" s="18"/>
      <c r="G21" s="18"/>
      <c r="H21" s="51" t="s">
        <v>11</v>
      </c>
      <c r="I21" s="52">
        <f>IFERROR(VLOOKUP(H21,事務局用!A1:B7,2,FALSE)," ")</f>
        <v>0</v>
      </c>
      <c r="J21" s="19" t="s">
        <v>9</v>
      </c>
      <c r="K21" s="31">
        <f>IFERROR(VLOOKUP(J21,事務局用!D1:E3,2,FALSE)," ")</f>
        <v>0</v>
      </c>
      <c r="L21" s="19" t="s">
        <v>9</v>
      </c>
      <c r="M21" s="31">
        <f>IFERROR(VLOOKUP(L21,事務局用!J1:K3,2,FALSE)," ")</f>
        <v>0</v>
      </c>
      <c r="N21" s="19" t="s">
        <v>8</v>
      </c>
      <c r="O21" s="31">
        <f>IFERROR(VLOOKUP(N21,事務局用!G1:H3,2,FALSE)," ")</f>
        <v>0</v>
      </c>
      <c r="P21" s="36">
        <f t="shared" si="0"/>
        <v>0</v>
      </c>
      <c r="Q21" s="41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</row>
    <row r="22" spans="1:28" s="15" customFormat="1" ht="30" customHeight="1" x14ac:dyDescent="0.4">
      <c r="A22" s="15">
        <v>18</v>
      </c>
      <c r="B22" s="18"/>
      <c r="C22" s="18"/>
      <c r="D22" s="18"/>
      <c r="E22" s="18"/>
      <c r="F22" s="18"/>
      <c r="G22" s="18"/>
      <c r="H22" s="51" t="s">
        <v>11</v>
      </c>
      <c r="I22" s="52">
        <f>IFERROR(VLOOKUP(H22,事務局用!A1:B7,2,FALSE)," ")</f>
        <v>0</v>
      </c>
      <c r="J22" s="19" t="s">
        <v>9</v>
      </c>
      <c r="K22" s="31">
        <f>IFERROR(VLOOKUP(J22,事務局用!D1:E3,2,FALSE)," ")</f>
        <v>0</v>
      </c>
      <c r="L22" s="19" t="s">
        <v>9</v>
      </c>
      <c r="M22" s="31">
        <f>IFERROR(VLOOKUP(L22,事務局用!J1:K3,2,FALSE)," ")</f>
        <v>0</v>
      </c>
      <c r="N22" s="19" t="s">
        <v>8</v>
      </c>
      <c r="O22" s="31">
        <f>IFERROR(VLOOKUP(N22,事務局用!G1:H3,2,FALSE)," ")</f>
        <v>0</v>
      </c>
      <c r="P22" s="36">
        <f t="shared" si="0"/>
        <v>0</v>
      </c>
      <c r="Q22" s="41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</row>
    <row r="23" spans="1:28" s="15" customFormat="1" ht="30" customHeight="1" x14ac:dyDescent="0.4">
      <c r="A23" s="15">
        <v>19</v>
      </c>
      <c r="B23" s="18"/>
      <c r="C23" s="18"/>
      <c r="D23" s="18"/>
      <c r="E23" s="18"/>
      <c r="F23" s="18"/>
      <c r="G23" s="18"/>
      <c r="H23" s="51" t="s">
        <v>11</v>
      </c>
      <c r="I23" s="52">
        <f>IFERROR(VLOOKUP(H23,事務局用!A1:B7,2,FALSE)," ")</f>
        <v>0</v>
      </c>
      <c r="J23" s="19" t="s">
        <v>9</v>
      </c>
      <c r="K23" s="31">
        <f>IFERROR(VLOOKUP(J23,事務局用!D1:E3,2,FALSE)," ")</f>
        <v>0</v>
      </c>
      <c r="L23" s="19" t="s">
        <v>9</v>
      </c>
      <c r="M23" s="31">
        <f>IFERROR(VLOOKUP(L23,事務局用!J1:K3,2,FALSE)," ")</f>
        <v>0</v>
      </c>
      <c r="N23" s="19" t="s">
        <v>8</v>
      </c>
      <c r="O23" s="31">
        <f>IFERROR(VLOOKUP(N23,事務局用!G1:H3,2,FALSE)," ")</f>
        <v>0</v>
      </c>
      <c r="P23" s="36">
        <f t="shared" si="0"/>
        <v>0</v>
      </c>
      <c r="Q23" s="41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</row>
    <row r="24" spans="1:28" s="15" customFormat="1" ht="30" customHeight="1" x14ac:dyDescent="0.4">
      <c r="A24" s="15">
        <v>20</v>
      </c>
      <c r="B24" s="18"/>
      <c r="C24" s="18"/>
      <c r="D24" s="18"/>
      <c r="E24" s="18"/>
      <c r="F24" s="18"/>
      <c r="G24" s="18"/>
      <c r="H24" s="51" t="s">
        <v>11</v>
      </c>
      <c r="I24" s="52">
        <f>IFERROR(VLOOKUP(H24,事務局用!A1:B7,2,FALSE)," ")</f>
        <v>0</v>
      </c>
      <c r="J24" s="19" t="s">
        <v>9</v>
      </c>
      <c r="K24" s="31">
        <f>IFERROR(VLOOKUP(J24,事務局用!D1:E3,2,FALSE)," ")</f>
        <v>0</v>
      </c>
      <c r="L24" s="19" t="s">
        <v>9</v>
      </c>
      <c r="M24" s="31">
        <f>IFERROR(VLOOKUP(L24,事務局用!J1:K3,2,FALSE)," ")</f>
        <v>0</v>
      </c>
      <c r="N24" s="19" t="s">
        <v>8</v>
      </c>
      <c r="O24" s="31">
        <f>IFERROR(VLOOKUP(N24,事務局用!G1:H3,2,FALSE)," ")</f>
        <v>0</v>
      </c>
      <c r="P24" s="36">
        <f t="shared" si="0"/>
        <v>0</v>
      </c>
      <c r="Q24" s="41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</row>
    <row r="25" spans="1:28" s="15" customFormat="1" ht="30" customHeight="1" x14ac:dyDescent="0.4">
      <c r="A25" s="15">
        <v>21</v>
      </c>
      <c r="B25" s="18"/>
      <c r="C25" s="18"/>
      <c r="D25" s="18"/>
      <c r="E25" s="18"/>
      <c r="F25" s="18"/>
      <c r="G25" s="18"/>
      <c r="H25" s="51" t="s">
        <v>11</v>
      </c>
      <c r="I25" s="52">
        <f>IFERROR(VLOOKUP(H25,事務局用!A1:B7,2,FALSE)," ")</f>
        <v>0</v>
      </c>
      <c r="J25" s="19" t="s">
        <v>9</v>
      </c>
      <c r="K25" s="31">
        <f>IFERROR(VLOOKUP(J25,事務局用!D1:E3,2,FALSE)," ")</f>
        <v>0</v>
      </c>
      <c r="L25" s="19" t="s">
        <v>9</v>
      </c>
      <c r="M25" s="31">
        <f>IFERROR(VLOOKUP(L25,事務局用!J1:K3,2,FALSE)," ")</f>
        <v>0</v>
      </c>
      <c r="N25" s="19" t="s">
        <v>8</v>
      </c>
      <c r="O25" s="31">
        <f>IFERROR(VLOOKUP(N25,事務局用!G1:H3,2,FALSE)," ")</f>
        <v>0</v>
      </c>
      <c r="P25" s="36">
        <f t="shared" si="0"/>
        <v>0</v>
      </c>
      <c r="Q25" s="41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</row>
    <row r="26" spans="1:28" s="15" customFormat="1" ht="30" customHeight="1" x14ac:dyDescent="0.4">
      <c r="A26" s="15">
        <v>22</v>
      </c>
      <c r="B26" s="18"/>
      <c r="C26" s="18"/>
      <c r="D26" s="18"/>
      <c r="E26" s="18"/>
      <c r="F26" s="18"/>
      <c r="G26" s="18"/>
      <c r="H26" s="51" t="s">
        <v>11</v>
      </c>
      <c r="I26" s="52">
        <f>IFERROR(VLOOKUP(H26,事務局用!A1:B7,2,FALSE)," ")</f>
        <v>0</v>
      </c>
      <c r="J26" s="19" t="s">
        <v>9</v>
      </c>
      <c r="K26" s="31">
        <f>IFERROR(VLOOKUP(J26,事務局用!D1:E3,2,FALSE)," ")</f>
        <v>0</v>
      </c>
      <c r="L26" s="19" t="s">
        <v>9</v>
      </c>
      <c r="M26" s="31">
        <f>IFERROR(VLOOKUP(L26,事務局用!J1:K3,2,FALSE)," ")</f>
        <v>0</v>
      </c>
      <c r="N26" s="19" t="s">
        <v>8</v>
      </c>
      <c r="O26" s="31">
        <f>IFERROR(VLOOKUP(N26,事務局用!G1:H3,2,FALSE)," ")</f>
        <v>0</v>
      </c>
      <c r="P26" s="36">
        <f t="shared" si="0"/>
        <v>0</v>
      </c>
      <c r="Q26" s="41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</row>
    <row r="27" spans="1:28" ht="30" customHeight="1" thickBot="1" x14ac:dyDescent="0.45">
      <c r="O27" s="33" t="s">
        <v>32</v>
      </c>
      <c r="P27" s="34">
        <f>SUM(P5:P26)</f>
        <v>0</v>
      </c>
      <c r="Q27" s="41"/>
    </row>
    <row r="28" spans="1:28" ht="18" thickTop="1" x14ac:dyDescent="0.4"/>
  </sheetData>
  <mergeCells count="8">
    <mergeCell ref="N2:O2"/>
    <mergeCell ref="E2:G2"/>
    <mergeCell ref="B1:E1"/>
    <mergeCell ref="H2:I2"/>
    <mergeCell ref="J2:K2"/>
    <mergeCell ref="L2:M2"/>
    <mergeCell ref="N1:Q1"/>
    <mergeCell ref="B2:C2"/>
  </mergeCells>
  <phoneticPr fontId="2"/>
  <pageMargins left="0.25" right="0.25" top="0.75" bottom="0.75" header="0.3" footer="0.3"/>
  <pageSetup paperSize="9" scale="27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3B8D517F-3D84-3B48-9988-C531262CF69B}">
          <x14:formula1>
            <xm:f>事務局用!$D$1:$D$3</xm:f>
          </x14:formula1>
          <xm:sqref>L4:L26 J4:J26</xm:sqref>
        </x14:dataValidation>
        <x14:dataValidation type="list" allowBlank="1" showInputMessage="1" showErrorMessage="1" xr:uid="{DE6DA127-588D-4D45-8982-369B586C4DBF}">
          <x14:formula1>
            <xm:f>事務局用!$G$1:$G$3</xm:f>
          </x14:formula1>
          <xm:sqref>N4:N26</xm:sqref>
        </x14:dataValidation>
        <x14:dataValidation type="list" allowBlank="1" showInputMessage="1" showErrorMessage="1" xr:uid="{511A1B3B-4599-45B5-A0CC-9745346F86C9}">
          <x14:formula1>
            <xm:f>事務局用!$A$1:$A$7</xm:f>
          </x14:formula1>
          <xm:sqref>H4:H26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ABD946-ED6D-BA45-83B9-09F39DA42730}">
  <dimension ref="A1:K8"/>
  <sheetViews>
    <sheetView workbookViewId="0">
      <selection sqref="A1:B7"/>
    </sheetView>
  </sheetViews>
  <sheetFormatPr defaultColWidth="11.5546875" defaultRowHeight="19.5" x14ac:dyDescent="0.4"/>
  <cols>
    <col min="1" max="1" width="26" customWidth="1"/>
  </cols>
  <sheetData>
    <row r="1" spans="1:11" x14ac:dyDescent="0.4">
      <c r="A1" t="s">
        <v>11</v>
      </c>
      <c r="B1" s="42"/>
      <c r="C1" s="42"/>
      <c r="D1" s="42" t="s">
        <v>9</v>
      </c>
      <c r="E1" s="42"/>
      <c r="F1" s="42"/>
      <c r="G1" s="42" t="s">
        <v>10</v>
      </c>
      <c r="H1" s="42"/>
      <c r="I1" s="42"/>
      <c r="J1" s="42" t="s">
        <v>9</v>
      </c>
      <c r="K1" s="42"/>
    </row>
    <row r="2" spans="1:11" x14ac:dyDescent="0.4">
      <c r="A2" t="s">
        <v>1</v>
      </c>
      <c r="B2" s="42">
        <v>10000</v>
      </c>
      <c r="C2" s="42"/>
      <c r="D2" s="42" t="s">
        <v>5</v>
      </c>
      <c r="E2" s="42">
        <v>5000</v>
      </c>
      <c r="F2" s="42"/>
      <c r="G2" s="42" t="s">
        <v>7</v>
      </c>
      <c r="H2" s="42">
        <v>8000</v>
      </c>
      <c r="I2" s="42"/>
      <c r="J2" s="42" t="s">
        <v>5</v>
      </c>
      <c r="K2" s="42">
        <v>3000</v>
      </c>
    </row>
    <row r="3" spans="1:11" x14ac:dyDescent="0.4">
      <c r="A3" t="s">
        <v>2</v>
      </c>
      <c r="B3" s="42">
        <v>12000</v>
      </c>
      <c r="C3" s="42"/>
      <c r="D3" s="42" t="s">
        <v>6</v>
      </c>
      <c r="E3" s="42">
        <v>0</v>
      </c>
      <c r="F3" s="42"/>
      <c r="G3" s="42" t="s">
        <v>6</v>
      </c>
      <c r="H3" s="42">
        <v>0</v>
      </c>
      <c r="I3" s="42"/>
      <c r="J3" s="42" t="s">
        <v>6</v>
      </c>
      <c r="K3" s="42">
        <v>0</v>
      </c>
    </row>
    <row r="4" spans="1:11" x14ac:dyDescent="0.4">
      <c r="A4" t="s">
        <v>3</v>
      </c>
      <c r="B4" s="42">
        <v>5000</v>
      </c>
      <c r="C4" s="42"/>
      <c r="D4" s="42"/>
      <c r="E4" s="42"/>
      <c r="F4" s="42"/>
      <c r="G4" s="42"/>
      <c r="H4" s="42"/>
      <c r="I4" s="42"/>
      <c r="J4" s="42"/>
      <c r="K4" s="42"/>
    </row>
    <row r="5" spans="1:11" x14ac:dyDescent="0.4">
      <c r="A5" t="s">
        <v>4</v>
      </c>
      <c r="B5" s="42">
        <v>5000</v>
      </c>
      <c r="C5" s="42"/>
      <c r="D5" s="42"/>
      <c r="E5" s="42"/>
      <c r="F5" s="42"/>
      <c r="G5" s="42"/>
      <c r="H5" s="42"/>
      <c r="I5" s="42"/>
      <c r="J5" s="42"/>
      <c r="K5" s="42"/>
    </row>
    <row r="6" spans="1:11" x14ac:dyDescent="0.4">
      <c r="A6" t="s">
        <v>23</v>
      </c>
      <c r="B6" s="42">
        <v>3000</v>
      </c>
      <c r="C6" s="42"/>
      <c r="D6" s="42"/>
      <c r="E6" s="42"/>
      <c r="F6" s="42"/>
      <c r="G6" s="42"/>
      <c r="H6" s="42"/>
      <c r="I6" s="42"/>
      <c r="J6" s="42"/>
      <c r="K6" s="42"/>
    </row>
    <row r="7" spans="1:11" x14ac:dyDescent="0.4">
      <c r="A7" t="s">
        <v>22</v>
      </c>
      <c r="B7" s="42">
        <v>0</v>
      </c>
      <c r="C7" s="42"/>
      <c r="D7" s="42"/>
      <c r="E7" s="42"/>
      <c r="F7" s="42"/>
      <c r="G7" s="42"/>
      <c r="H7" s="42"/>
      <c r="I7" s="42"/>
      <c r="J7" s="42"/>
      <c r="K7" s="42"/>
    </row>
    <row r="8" spans="1:11" x14ac:dyDescent="0.4">
      <c r="B8" s="42"/>
      <c r="C8" s="42"/>
      <c r="D8" s="42"/>
      <c r="E8" s="42"/>
      <c r="F8" s="42"/>
      <c r="G8" s="42"/>
      <c r="H8" s="42"/>
      <c r="I8" s="42"/>
      <c r="J8" s="42"/>
      <c r="K8" s="42"/>
    </row>
  </sheetData>
  <phoneticPr fontId="2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B4075DCE771364483A845EABB364160" ma:contentTypeVersion="18" ma:contentTypeDescription="新しいドキュメントを作成します。" ma:contentTypeScope="" ma:versionID="1ab2c09862a73cb026fad3678f8c4181">
  <xsd:schema xmlns:xsd="http://www.w3.org/2001/XMLSchema" xmlns:xs="http://www.w3.org/2001/XMLSchema" xmlns:p="http://schemas.microsoft.com/office/2006/metadata/properties" xmlns:ns2="243a22c4-0715-4563-8016-6da1f84ab103" xmlns:ns3="24f53fc4-3cd8-433b-aeb0-e48e9dfe8a24" targetNamespace="http://schemas.microsoft.com/office/2006/metadata/properties" ma:root="true" ma:fieldsID="64710bcdac71cc3bc314db709738f1a7" ns2:_="" ns3:_="">
    <xsd:import namespace="243a22c4-0715-4563-8016-6da1f84ab103"/>
    <xsd:import namespace="24f53fc4-3cd8-433b-aeb0-e48e9dfe8a2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3a22c4-0715-4563-8016-6da1f84ab10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92fb841-3ae9-4f4b-832b-2f860ab102cc}" ma:internalName="TaxCatchAll" ma:showField="CatchAllData" ma:web="243a22c4-0715-4563-8016-6da1f84ab10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f53fc4-3cd8-433b-aeb0-e48e9dfe8a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b6ffdc8-ae14-44c2-b9ef-6c040fcf99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6249524-1FA8-49E2-B1DA-EFEB9E906C1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79A20B7-D27C-4EE2-A948-C43BD9E8AC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入力シート</vt:lpstr>
      <vt:lpstr>事務局用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38jaor</dc:creator>
  <cp:lastModifiedBy>C2019-001</cp:lastModifiedBy>
  <cp:lastPrinted>2024-07-01T09:20:57Z</cp:lastPrinted>
  <dcterms:created xsi:type="dcterms:W3CDTF">2023-08-30T14:33:08Z</dcterms:created>
  <dcterms:modified xsi:type="dcterms:W3CDTF">2024-07-01T12:12:56Z</dcterms:modified>
</cp:coreProperties>
</file>