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natokumoto/Dropbox/My Mac (KanaのMacBook Air)/Desktop/第37回口腔リハ学会準備/ホームページ原稿/事前参加申し込み/"/>
    </mc:Choice>
  </mc:AlternateContent>
  <xr:revisionPtr revIDLastSave="0" documentId="8_{0E472D5C-55EC-6149-BC81-E728280E2E82}" xr6:coauthVersionLast="47" xr6:coauthVersionMax="47" xr10:uidLastSave="{00000000-0000-0000-0000-000000000000}"/>
  <bookViews>
    <workbookView xWindow="-2600" yWindow="-21100" windowWidth="28120" windowHeight="17500" xr2:uid="{9D0CFBAB-F87E-1144-BFFD-4CFC0A7E952A}"/>
  </bookViews>
  <sheets>
    <sheet name="入力シート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5" i="1"/>
  <c r="I17" i="1"/>
  <c r="I16" i="1"/>
  <c r="I15" i="1"/>
  <c r="I14" i="1"/>
  <c r="I13" i="1"/>
  <c r="I12" i="1"/>
  <c r="I11" i="1"/>
  <c r="I10" i="1"/>
  <c r="I9" i="1"/>
  <c r="I8" i="1"/>
  <c r="I7" i="1"/>
  <c r="I6" i="1"/>
  <c r="I4" i="1"/>
  <c r="N17" i="1" l="1"/>
  <c r="N8" i="1"/>
  <c r="N30" i="1"/>
  <c r="N32" i="1"/>
  <c r="N27" i="1"/>
  <c r="N25" i="1"/>
  <c r="N24" i="1"/>
  <c r="N16" i="1"/>
  <c r="N9" i="1"/>
  <c r="N4" i="1"/>
  <c r="N22" i="1"/>
  <c r="N14" i="1"/>
  <c r="N19" i="1"/>
  <c r="N11" i="1"/>
  <c r="N26" i="1"/>
  <c r="N18" i="1"/>
  <c r="N10" i="1"/>
  <c r="N31" i="1"/>
  <c r="N23" i="1"/>
  <c r="N15" i="1"/>
  <c r="N7" i="1"/>
  <c r="N6" i="1"/>
  <c r="N29" i="1"/>
  <c r="N21" i="1"/>
  <c r="N13" i="1"/>
  <c r="N5" i="1"/>
  <c r="N28" i="1"/>
  <c r="N20" i="1"/>
  <c r="N12" i="1"/>
  <c r="O4" i="1" l="1"/>
</calcChain>
</file>

<file path=xl/sharedStrings.xml><?xml version="1.0" encoding="utf-8"?>
<sst xmlns="http://schemas.openxmlformats.org/spreadsheetml/2006/main" count="159" uniqueCount="35">
  <si>
    <t>小計</t>
    <rPh sb="0" eb="2">
      <t xml:space="preserve">ショウケイ </t>
    </rPh>
    <phoneticPr fontId="1"/>
  </si>
  <si>
    <t>職種
（ドロップダウンから職種を選択してください）</t>
    <rPh sb="0" eb="2">
      <t xml:space="preserve">ショクシュ </t>
    </rPh>
    <rPh sb="13" eb="15">
      <t xml:space="preserve">ショクシュ </t>
    </rPh>
    <rPh sb="16" eb="18">
      <t xml:space="preserve">センタクシテクダサイ </t>
    </rPh>
    <phoneticPr fontId="1"/>
  </si>
  <si>
    <t>歯科医師（正会員）</t>
    <rPh sb="0" eb="4">
      <t xml:space="preserve">シカイシ </t>
    </rPh>
    <rPh sb="5" eb="8">
      <t xml:space="preserve">セイカイイン </t>
    </rPh>
    <phoneticPr fontId="1"/>
  </si>
  <si>
    <t>歯科医師（非会員）</t>
    <rPh sb="0" eb="1">
      <t xml:space="preserve">シカイシ </t>
    </rPh>
    <rPh sb="4" eb="5">
      <t>（</t>
    </rPh>
    <rPh sb="5" eb="8">
      <t xml:space="preserve">ヒカイイン </t>
    </rPh>
    <phoneticPr fontId="1"/>
  </si>
  <si>
    <t>臨床研修歯科医</t>
    <rPh sb="0" eb="7">
      <t>リンショウケｎ</t>
    </rPh>
    <phoneticPr fontId="1"/>
  </si>
  <si>
    <t>歯学部大学院生</t>
    <rPh sb="0" eb="3">
      <t xml:space="preserve">シガクブ </t>
    </rPh>
    <rPh sb="3" eb="7">
      <t xml:space="preserve">ダイガクインセイ </t>
    </rPh>
    <phoneticPr fontId="1"/>
  </si>
  <si>
    <t>コメディカル（会員・非会員）</t>
    <rPh sb="7" eb="9">
      <t xml:space="preserve">カイイン </t>
    </rPh>
    <rPh sb="10" eb="13">
      <t xml:space="preserve">ヒカイイン </t>
    </rPh>
    <phoneticPr fontId="1"/>
  </si>
  <si>
    <t>参加する</t>
    <rPh sb="0" eb="2">
      <t xml:space="preserve">サンカ </t>
    </rPh>
    <phoneticPr fontId="1"/>
  </si>
  <si>
    <t>参加しない</t>
    <rPh sb="0" eb="1">
      <t xml:space="preserve">サンカシナイ </t>
    </rPh>
    <phoneticPr fontId="1"/>
  </si>
  <si>
    <t>参加する</t>
    <rPh sb="0" eb="2">
      <t xml:space="preserve">サンカスル </t>
    </rPh>
    <phoneticPr fontId="1"/>
  </si>
  <si>
    <t>＜選択してください＞</t>
  </si>
  <si>
    <t>＜選択してください＞</t>
    <rPh sb="1" eb="3">
      <t xml:space="preserve">センタクシテクダサイ </t>
    </rPh>
    <phoneticPr fontId="1"/>
  </si>
  <si>
    <t>＜選択してください＞</t>
    <phoneticPr fontId="1"/>
  </si>
  <si>
    <t>＜職種を選択してください＞</t>
    <rPh sb="1" eb="3">
      <t xml:space="preserve">ショクシュ </t>
    </rPh>
    <rPh sb="4" eb="6">
      <t xml:space="preserve">センタクシテクダサイ </t>
    </rPh>
    <phoneticPr fontId="1"/>
  </si>
  <si>
    <t>参加の有無
（ドロップダウンから選択してください）</t>
    <rPh sb="0" eb="2">
      <t xml:space="preserve">サンカ </t>
    </rPh>
    <rPh sb="3" eb="5">
      <t xml:space="preserve">ウム </t>
    </rPh>
    <rPh sb="16" eb="18">
      <t xml:space="preserve">センタクシテクダサイ </t>
    </rPh>
    <phoneticPr fontId="1"/>
  </si>
  <si>
    <t>懇親会</t>
    <rPh sb="0" eb="1">
      <t xml:space="preserve">コンシンカイ </t>
    </rPh>
    <phoneticPr fontId="1"/>
  </si>
  <si>
    <t>参加の有無
（ドロップダウンから選択してください</t>
    <rPh sb="0" eb="2">
      <t xml:space="preserve">サンカ </t>
    </rPh>
    <rPh sb="3" eb="5">
      <t xml:space="preserve">ウム </t>
    </rPh>
    <rPh sb="16" eb="18">
      <t xml:space="preserve">センタクシテクダサイ </t>
    </rPh>
    <phoneticPr fontId="1"/>
  </si>
  <si>
    <t>所属</t>
    <rPh sb="0" eb="2">
      <t xml:space="preserve">ショゾク </t>
    </rPh>
    <phoneticPr fontId="1"/>
  </si>
  <si>
    <t>抄録集送付先</t>
  </si>
  <si>
    <t>兵庫医科大学医学部歯科口腔外科学講座</t>
    <rPh sb="0" eb="6">
      <t xml:space="preserve">ヒョウゴイカダイガク </t>
    </rPh>
    <rPh sb="6" eb="9">
      <t xml:space="preserve">イガクブ </t>
    </rPh>
    <rPh sb="9" eb="18">
      <t xml:space="preserve">シカコウクウゲカガクコウザ </t>
    </rPh>
    <phoneticPr fontId="1"/>
  </si>
  <si>
    <t>兵庫県西宮市武庫川町1-1</t>
    <rPh sb="0" eb="3">
      <t xml:space="preserve">ヒョウゴケン </t>
    </rPh>
    <rPh sb="3" eb="5">
      <t xml:space="preserve">ニシノミヤ </t>
    </rPh>
    <rPh sb="5" eb="6">
      <t xml:space="preserve">シ </t>
    </rPh>
    <rPh sb="6" eb="9">
      <t xml:space="preserve">ムコガワ </t>
    </rPh>
    <rPh sb="9" eb="10">
      <t xml:space="preserve">チョウ </t>
    </rPh>
    <phoneticPr fontId="1"/>
  </si>
  <si>
    <t>（例）　口腔　太郎</t>
    <rPh sb="1" eb="2">
      <t xml:space="preserve">レイ </t>
    </rPh>
    <rPh sb="4" eb="6">
      <t xml:space="preserve">コウクウ </t>
    </rPh>
    <rPh sb="7" eb="9">
      <t xml:space="preserve">タロウ </t>
    </rPh>
    <phoneticPr fontId="1"/>
  </si>
  <si>
    <t>参加費
（自動表示されます）</t>
    <rPh sb="0" eb="3">
      <t xml:space="preserve">サンカヒ </t>
    </rPh>
    <rPh sb="5" eb="9">
      <t xml:space="preserve">ジドウヒョウジサレマス </t>
    </rPh>
    <phoneticPr fontId="1"/>
  </si>
  <si>
    <t>認定医研修セミナー</t>
    <rPh sb="0" eb="1">
      <t xml:space="preserve">ニンテイイ </t>
    </rPh>
    <rPh sb="3" eb="4">
      <t xml:space="preserve">ケンシュウセミナー </t>
    </rPh>
    <phoneticPr fontId="1"/>
  </si>
  <si>
    <t>学術大会参加</t>
    <rPh sb="0" eb="2">
      <t xml:space="preserve">ガクジュツ </t>
    </rPh>
    <rPh sb="2" eb="6">
      <t xml:space="preserve">タイカイサンカヒ </t>
    </rPh>
    <phoneticPr fontId="1"/>
  </si>
  <si>
    <t>ご入力ください</t>
    <phoneticPr fontId="1"/>
  </si>
  <si>
    <t>郵便番号
半角数字7桁（ハイフンなし）でご入力ください</t>
    <rPh sb="0" eb="4">
      <t xml:space="preserve">ユウビンバンゴウ </t>
    </rPh>
    <rPh sb="5" eb="7">
      <t xml:space="preserve">ハンカク </t>
    </rPh>
    <rPh sb="7" eb="9">
      <t xml:space="preserve">スウジ </t>
    </rPh>
    <rPh sb="10" eb="11">
      <t xml:space="preserve">ケタ </t>
    </rPh>
    <phoneticPr fontId="1"/>
  </si>
  <si>
    <t>参加の有無
（ドロップダウンから選択してください</t>
    <rPh sb="0" eb="9">
      <t xml:space="preserve">カンレンイリョウショク </t>
    </rPh>
    <rPh sb="9" eb="13">
      <t xml:space="preserve">ニンテイケンシュウ センタクシテクダサイ </t>
    </rPh>
    <phoneticPr fontId="1"/>
  </si>
  <si>
    <t>住所を
ご入力ください</t>
    <rPh sb="0" eb="2">
      <t xml:space="preserve">ジュウショ </t>
    </rPh>
    <phoneticPr fontId="1"/>
  </si>
  <si>
    <r>
      <t>①</t>
    </r>
    <r>
      <rPr>
        <sz val="14"/>
        <color rgb="FFFF0000"/>
        <rFont val="ＭＳ Ｐゴシック"/>
        <family val="2"/>
        <charset val="128"/>
      </rPr>
      <t>赤文字</t>
    </r>
    <r>
      <rPr>
        <sz val="14"/>
        <color theme="1"/>
        <rFont val="ＭＳ Ｐゴシック"/>
        <family val="2"/>
        <charset val="128"/>
      </rPr>
      <t>部分をご入力ください
②</t>
    </r>
    <r>
      <rPr>
        <sz val="14"/>
        <color rgb="FF0432FF"/>
        <rFont val="ＭＳ Ｐゴシック"/>
        <family val="2"/>
        <charset val="128"/>
      </rPr>
      <t>青文字</t>
    </r>
    <r>
      <rPr>
        <sz val="14"/>
        <color theme="1"/>
        <rFont val="ＭＳ Ｐゴシック"/>
        <family val="2"/>
        <charset val="128"/>
      </rPr>
      <t>部分をプルダウンから選択してください
③</t>
    </r>
    <r>
      <rPr>
        <sz val="14"/>
        <color rgb="FFFF40FF"/>
        <rFont val="ＭＳ Ｐゴシック"/>
        <family val="2"/>
        <charset val="128"/>
      </rPr>
      <t>ピンク色のセル</t>
    </r>
    <r>
      <rPr>
        <sz val="14"/>
        <color theme="1"/>
        <rFont val="ＭＳ Ｐゴシック"/>
        <family val="2"/>
        <charset val="128"/>
      </rPr>
      <t>に表示された合計金額をお振り込みください</t>
    </r>
    <rPh sb="1" eb="4">
      <t xml:space="preserve">アカモジ </t>
    </rPh>
    <rPh sb="4" eb="6">
      <t xml:space="preserve">ブブン </t>
    </rPh>
    <rPh sb="16" eb="21">
      <t xml:space="preserve">アオモジブブン </t>
    </rPh>
    <rPh sb="29" eb="31">
      <t xml:space="preserve">センタクシテクダサイ </t>
    </rPh>
    <rPh sb="47" eb="49">
      <t xml:space="preserve">ヒョウジサレタ </t>
    </rPh>
    <rPh sb="52" eb="56">
      <t xml:space="preserve">ゴウケイキンガク </t>
    </rPh>
    <phoneticPr fontId="1"/>
  </si>
  <si>
    <t>振り込み
合計金額</t>
    <rPh sb="0" eb="1">
      <t xml:space="preserve">フリコミ </t>
    </rPh>
    <rPh sb="4" eb="6">
      <t xml:space="preserve">ゴウケイ </t>
    </rPh>
    <rPh sb="6" eb="8">
      <t xml:space="preserve">キンガク </t>
    </rPh>
    <phoneticPr fontId="1"/>
  </si>
  <si>
    <t>参加者氏名（漢字）</t>
    <rPh sb="6" eb="8">
      <t xml:space="preserve">カンジ </t>
    </rPh>
    <phoneticPr fontId="1"/>
  </si>
  <si>
    <t>参加者氏名（フリガナ）</t>
    <rPh sb="0" eb="3">
      <t xml:space="preserve">サンカシャ </t>
    </rPh>
    <rPh sb="3" eb="5">
      <t xml:space="preserve">シメイ </t>
    </rPh>
    <phoneticPr fontId="1"/>
  </si>
  <si>
    <t>コウクウ　タロウ</t>
    <phoneticPr fontId="1"/>
  </si>
  <si>
    <t>認定関連専門職研修セミナー</t>
    <rPh sb="0" eb="2">
      <t xml:space="preserve">ニンテイ </t>
    </rPh>
    <rPh sb="2" eb="4">
      <t xml:space="preserve">カンレン </t>
    </rPh>
    <rPh sb="4" eb="6">
      <t xml:space="preserve">センモン </t>
    </rPh>
    <rPh sb="6" eb="7">
      <t xml:space="preserve">ショク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</si>
</sst>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2"/>
      <charset val="128"/>
    </font>
    <font>
      <sz val="14"/>
      <color rgb="FFFF0000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4"/>
      <color rgb="FF0432FF"/>
      <name val="ＭＳ Ｐゴシック"/>
      <family val="2"/>
      <charset val="128"/>
    </font>
    <font>
      <sz val="14"/>
      <color rgb="FFFF40FF"/>
      <name val="ＭＳ Ｐ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5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3" borderId="1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3" borderId="3" xfId="0" applyFont="1" applyFill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3" fillId="5" borderId="5" xfId="0" applyFont="1" applyFill="1" applyBorder="1" applyAlignment="1">
      <alignment vertical="center" wrapText="1"/>
    </xf>
    <xf numFmtId="0" fontId="2" fillId="6" borderId="5" xfId="0" applyFont="1" applyFill="1" applyBorder="1" applyAlignment="1">
      <alignment vertical="center" wrapText="1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2" fillId="5" borderId="0" xfId="0" applyFont="1" applyFill="1">
      <alignment vertical="center"/>
    </xf>
    <xf numFmtId="0" fontId="4" fillId="4" borderId="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7" borderId="14" xfId="0" applyFont="1" applyFill="1" applyBorder="1">
      <alignment vertical="center"/>
    </xf>
    <xf numFmtId="0" fontId="2" fillId="5" borderId="13" xfId="0" applyFont="1" applyFill="1" applyBorder="1">
      <alignment vertical="center"/>
    </xf>
    <xf numFmtId="0" fontId="2" fillId="7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85FF"/>
      <color rgb="FFFF40FF"/>
      <color rgb="FFFFBFE4"/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3CBC5-D410-C543-A5F6-6C5ECB96F2A5}">
  <dimension ref="A1:Z175"/>
  <sheetViews>
    <sheetView tabSelected="1" workbookViewId="0">
      <pane xSplit="1" ySplit="4" topLeftCell="E5" activePane="bottomRight" state="frozen"/>
      <selection pane="topRight" activeCell="B1" sqref="B1"/>
      <selection pane="bottomLeft" activeCell="A4" sqref="A4"/>
      <selection pane="bottomRight" activeCell="J3" sqref="J3"/>
    </sheetView>
  </sheetViews>
  <sheetFormatPr baseColWidth="10" defaultRowHeight="17"/>
  <cols>
    <col min="1" max="2" width="28.140625" style="1" customWidth="1"/>
    <col min="3" max="3" width="37.140625" style="1" customWidth="1"/>
    <col min="4" max="4" width="14.7109375" style="1" customWidth="1"/>
    <col min="5" max="5" width="29" style="1" customWidth="1"/>
    <col min="6" max="6" width="24.42578125" style="1" customWidth="1"/>
    <col min="7" max="7" width="18.7109375" style="1" customWidth="1"/>
    <col min="8" max="8" width="18.85546875" style="1" customWidth="1"/>
    <col min="9" max="9" width="18.42578125" style="1" customWidth="1"/>
    <col min="10" max="10" width="18.28515625" style="1" customWidth="1"/>
    <col min="11" max="11" width="18.140625" style="1" customWidth="1"/>
    <col min="12" max="12" width="18.7109375" style="1" customWidth="1"/>
    <col min="13" max="13" width="17.85546875" style="1" customWidth="1"/>
    <col min="14" max="14" width="10.7109375" style="15"/>
    <col min="15" max="26" width="10.7109375" style="11"/>
    <col min="27" max="16384" width="10.7109375" style="2"/>
  </cols>
  <sheetData>
    <row r="1" spans="1:26" s="11" customFormat="1" ht="87" customHeight="1">
      <c r="A1" s="13" t="s">
        <v>29</v>
      </c>
      <c r="B1" s="32"/>
      <c r="C1" s="12"/>
      <c r="D1" s="12"/>
      <c r="E1" s="12"/>
      <c r="F1" s="19"/>
      <c r="G1" s="19"/>
      <c r="H1" s="19"/>
      <c r="I1" s="19"/>
      <c r="J1" s="19"/>
      <c r="K1" s="19"/>
      <c r="L1" s="19"/>
      <c r="M1" s="19"/>
      <c r="N1" s="19"/>
    </row>
    <row r="2" spans="1:26" s="10" customFormat="1" ht="41" customHeight="1" thickBot="1">
      <c r="A2" s="9" t="s">
        <v>31</v>
      </c>
      <c r="B2" s="9" t="s">
        <v>32</v>
      </c>
      <c r="C2" s="9" t="s">
        <v>17</v>
      </c>
      <c r="D2" s="35" t="s">
        <v>18</v>
      </c>
      <c r="E2" s="33"/>
      <c r="F2" s="33" t="s">
        <v>24</v>
      </c>
      <c r="G2" s="33"/>
      <c r="H2" s="34" t="s">
        <v>23</v>
      </c>
      <c r="I2" s="33"/>
      <c r="J2" s="33" t="s">
        <v>34</v>
      </c>
      <c r="K2" s="33"/>
      <c r="L2" s="34" t="s">
        <v>15</v>
      </c>
      <c r="M2" s="33"/>
      <c r="N2" s="18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95" customHeight="1" thickTop="1" thickBot="1">
      <c r="A3" s="20" t="s">
        <v>25</v>
      </c>
      <c r="B3" s="21" t="s">
        <v>25</v>
      </c>
      <c r="C3" s="21" t="s">
        <v>25</v>
      </c>
      <c r="D3" s="22" t="s">
        <v>26</v>
      </c>
      <c r="E3" s="22" t="s">
        <v>28</v>
      </c>
      <c r="F3" s="23" t="s">
        <v>1</v>
      </c>
      <c r="G3" s="24" t="s">
        <v>22</v>
      </c>
      <c r="H3" s="23" t="s">
        <v>14</v>
      </c>
      <c r="I3" s="24" t="s">
        <v>22</v>
      </c>
      <c r="J3" s="23" t="s">
        <v>27</v>
      </c>
      <c r="K3" s="24" t="s">
        <v>22</v>
      </c>
      <c r="L3" s="23" t="s">
        <v>16</v>
      </c>
      <c r="M3" s="24" t="s">
        <v>22</v>
      </c>
      <c r="N3" s="25" t="s">
        <v>0</v>
      </c>
      <c r="O3" s="31" t="s">
        <v>30</v>
      </c>
    </row>
    <row r="4" spans="1:26" s="4" customFormat="1" ht="30" customHeight="1" thickTop="1" thickBot="1">
      <c r="A4" s="27" t="s">
        <v>21</v>
      </c>
      <c r="B4" s="28" t="s">
        <v>33</v>
      </c>
      <c r="C4" s="28" t="s">
        <v>19</v>
      </c>
      <c r="D4" s="28">
        <v>6638501</v>
      </c>
      <c r="E4" s="28" t="s">
        <v>20</v>
      </c>
      <c r="F4" s="28" t="s">
        <v>2</v>
      </c>
      <c r="G4" s="28">
        <f>IFERROR(VLOOKUP(F4,事務局用!A1:B6,2,FALSE)," ")</f>
        <v>8000</v>
      </c>
      <c r="H4" s="28" t="s">
        <v>7</v>
      </c>
      <c r="I4" s="28">
        <f>IFERROR(VLOOKUP(H4,事務局用!D1:E3,2,FALSE)," ")</f>
        <v>5000</v>
      </c>
      <c r="J4" s="28" t="s">
        <v>8</v>
      </c>
      <c r="K4" s="28">
        <f>IFERROR(VLOOKUP(J4,事務局用!J1:K3,2,FALSE)," ")</f>
        <v>0</v>
      </c>
      <c r="L4" s="28" t="s">
        <v>9</v>
      </c>
      <c r="M4" s="28">
        <f>IFERROR(VLOOKUP(L4,事務局用!G1:H3,2,FALSE)," ")</f>
        <v>8000</v>
      </c>
      <c r="N4" s="26">
        <f>IFERROR(G4+I4+K4+M4," ")</f>
        <v>21000</v>
      </c>
      <c r="O4" s="29">
        <f>SUM(N5:N32)</f>
        <v>0</v>
      </c>
      <c r="P4" s="30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s="4" customFormat="1" ht="30" customHeight="1" thickTop="1">
      <c r="A5" s="7"/>
      <c r="B5" s="7"/>
      <c r="C5" s="7"/>
      <c r="D5" s="7"/>
      <c r="E5" s="7"/>
      <c r="F5" s="8" t="s">
        <v>13</v>
      </c>
      <c r="G5" s="7">
        <f>IFERROR(VLOOKUP(F5,事務局用!A1:B6,2,FALSE)," ")</f>
        <v>0</v>
      </c>
      <c r="H5" s="8" t="s">
        <v>11</v>
      </c>
      <c r="I5" s="7">
        <f>IFERROR(VLOOKUP(H5,事務局用!D1:E3,2,FALSE)," ")</f>
        <v>0</v>
      </c>
      <c r="J5" s="8" t="s">
        <v>11</v>
      </c>
      <c r="K5" s="7">
        <f>IFERROR(VLOOKUP(J5,事務局用!J1:K3,2,FALSE)," ")</f>
        <v>0</v>
      </c>
      <c r="L5" s="8" t="s">
        <v>10</v>
      </c>
      <c r="M5" s="7">
        <f>IFERROR(VLOOKUP(L5,事務局用!G1:H3,2,FALSE)," ")</f>
        <v>0</v>
      </c>
      <c r="N5" s="7">
        <f>SUM(G5,I5,K5,M5)</f>
        <v>0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s="4" customFormat="1" ht="30" customHeight="1">
      <c r="A6" s="5"/>
      <c r="B6" s="5"/>
      <c r="C6" s="5"/>
      <c r="D6" s="5"/>
      <c r="E6" s="5"/>
      <c r="F6" s="6" t="s">
        <v>13</v>
      </c>
      <c r="G6" s="5">
        <f>IFERROR(VLOOKUP(F6,事務局用!A1:B6,2,FALSE)," ")</f>
        <v>0</v>
      </c>
      <c r="H6" s="6" t="s">
        <v>11</v>
      </c>
      <c r="I6" s="5">
        <f>IFERROR(VLOOKUP(H6,事務局用!D1:E3,2,FALSE)," ")</f>
        <v>0</v>
      </c>
      <c r="J6" s="6" t="s">
        <v>11</v>
      </c>
      <c r="K6" s="5">
        <f>IFERROR(VLOOKUP(J6,事務局用!J1:K3,2,FALSE)," ")</f>
        <v>0</v>
      </c>
      <c r="L6" s="6" t="s">
        <v>10</v>
      </c>
      <c r="M6" s="5">
        <f>IFERROR(VLOOKUP(L6,事務局用!G1:H3,2,FALSE)," ")</f>
        <v>0</v>
      </c>
      <c r="N6" s="5">
        <f t="shared" ref="N6:N32" si="0">SUM(G6,I6,K6,M6)</f>
        <v>0</v>
      </c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s="4" customFormat="1" ht="30" customHeight="1">
      <c r="A7" s="5"/>
      <c r="B7" s="5"/>
      <c r="C7" s="5"/>
      <c r="D7" s="5"/>
      <c r="E7" s="5"/>
      <c r="F7" s="6" t="s">
        <v>13</v>
      </c>
      <c r="G7" s="5">
        <f>IFERROR(VLOOKUP(F7,事務局用!A1:B6,2,FALSE)," ")</f>
        <v>0</v>
      </c>
      <c r="H7" s="6" t="s">
        <v>11</v>
      </c>
      <c r="I7" s="5">
        <f>IFERROR(VLOOKUP(H7,事務局用!D1:E3,2,FALSE)," ")</f>
        <v>0</v>
      </c>
      <c r="J7" s="6" t="s">
        <v>11</v>
      </c>
      <c r="K7" s="5">
        <f>IFERROR(VLOOKUP(J7,事務局用!J1:K3,2,FALSE)," ")</f>
        <v>0</v>
      </c>
      <c r="L7" s="6" t="s">
        <v>10</v>
      </c>
      <c r="M7" s="5">
        <f>IFERROR(VLOOKUP(L7,事務局用!G1:H3,2,FALSE)," ")</f>
        <v>0</v>
      </c>
      <c r="N7" s="5">
        <f t="shared" si="0"/>
        <v>0</v>
      </c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s="4" customFormat="1" ht="30" customHeight="1">
      <c r="A8" s="5"/>
      <c r="B8" s="5"/>
      <c r="C8" s="5"/>
      <c r="D8" s="5"/>
      <c r="E8" s="5"/>
      <c r="F8" s="6" t="s">
        <v>13</v>
      </c>
      <c r="G8" s="5">
        <f>IFERROR(VLOOKUP(F8,事務局用!A1:B6,2,FALSE)," ")</f>
        <v>0</v>
      </c>
      <c r="H8" s="6" t="s">
        <v>11</v>
      </c>
      <c r="I8" s="5">
        <f>IFERROR(VLOOKUP(H8,事務局用!D1:E3,2,FALSE)," ")</f>
        <v>0</v>
      </c>
      <c r="J8" s="6" t="s">
        <v>11</v>
      </c>
      <c r="K8" s="5">
        <f>IFERROR(VLOOKUP(J8,事務局用!J1:K3,2,FALSE)," ")</f>
        <v>0</v>
      </c>
      <c r="L8" s="6" t="s">
        <v>10</v>
      </c>
      <c r="M8" s="5">
        <f>IFERROR(VLOOKUP(L8,事務局用!G1:H3,2,FALSE)," ")</f>
        <v>0</v>
      </c>
      <c r="N8" s="5">
        <f t="shared" si="0"/>
        <v>0</v>
      </c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s="4" customFormat="1" ht="30" customHeight="1">
      <c r="A9" s="5"/>
      <c r="B9" s="5"/>
      <c r="C9" s="5"/>
      <c r="D9" s="5"/>
      <c r="E9" s="5"/>
      <c r="F9" s="6" t="s">
        <v>13</v>
      </c>
      <c r="G9" s="5">
        <f>IFERROR(VLOOKUP(F9,事務局用!A1:B6,2,FALSE)," ")</f>
        <v>0</v>
      </c>
      <c r="H9" s="6" t="s">
        <v>11</v>
      </c>
      <c r="I9" s="5">
        <f>IFERROR(VLOOKUP(H9,事務局用!D1:E3,2,FALSE)," ")</f>
        <v>0</v>
      </c>
      <c r="J9" s="6" t="s">
        <v>11</v>
      </c>
      <c r="K9" s="5">
        <f>IFERROR(VLOOKUP(J9,事務局用!J1:K3,2,FALSE)," ")</f>
        <v>0</v>
      </c>
      <c r="L9" s="6" t="s">
        <v>10</v>
      </c>
      <c r="M9" s="5">
        <f>IFERROR(VLOOKUP(L9,事務局用!G1:H3,2,FALSE)," ")</f>
        <v>0</v>
      </c>
      <c r="N9" s="5">
        <f t="shared" si="0"/>
        <v>0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s="4" customFormat="1" ht="30" customHeight="1">
      <c r="A10" s="5"/>
      <c r="B10" s="5"/>
      <c r="C10" s="5"/>
      <c r="D10" s="5"/>
      <c r="E10" s="5"/>
      <c r="F10" s="6" t="s">
        <v>13</v>
      </c>
      <c r="G10" s="5">
        <f>IFERROR(VLOOKUP(F10,事務局用!A1:B6,2,FALSE)," ")</f>
        <v>0</v>
      </c>
      <c r="H10" s="6" t="s">
        <v>11</v>
      </c>
      <c r="I10" s="5">
        <f>IFERROR(VLOOKUP(H10,事務局用!D1:E3,2,FALSE)," ")</f>
        <v>0</v>
      </c>
      <c r="J10" s="6" t="s">
        <v>11</v>
      </c>
      <c r="K10" s="5">
        <f>IFERROR(VLOOKUP(J10,事務局用!J1:K3,2,FALSE)," ")</f>
        <v>0</v>
      </c>
      <c r="L10" s="6" t="s">
        <v>10</v>
      </c>
      <c r="M10" s="5">
        <f>IFERROR(VLOOKUP(L10,事務局用!G1:H3,2,FALSE)," ")</f>
        <v>0</v>
      </c>
      <c r="N10" s="5">
        <f t="shared" si="0"/>
        <v>0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s="4" customFormat="1" ht="30" customHeight="1">
      <c r="A11" s="5"/>
      <c r="B11" s="5"/>
      <c r="C11" s="5"/>
      <c r="D11" s="5"/>
      <c r="E11" s="5"/>
      <c r="F11" s="6" t="s">
        <v>13</v>
      </c>
      <c r="G11" s="5">
        <f>IFERROR(VLOOKUP(F11,事務局用!A1:B6,2,FALSE)," ")</f>
        <v>0</v>
      </c>
      <c r="H11" s="6" t="s">
        <v>11</v>
      </c>
      <c r="I11" s="5">
        <f>IFERROR(VLOOKUP(H11,事務局用!D1:E3,2,FALSE)," ")</f>
        <v>0</v>
      </c>
      <c r="J11" s="6" t="s">
        <v>11</v>
      </c>
      <c r="K11" s="5">
        <f>IFERROR(VLOOKUP(J11,事務局用!J1:K3,2,FALSE)," ")</f>
        <v>0</v>
      </c>
      <c r="L11" s="6" t="s">
        <v>10</v>
      </c>
      <c r="M11" s="5">
        <f>IFERROR(VLOOKUP(L11,事務局用!G1:H3,2,FALSE)," ")</f>
        <v>0</v>
      </c>
      <c r="N11" s="5">
        <f t="shared" si="0"/>
        <v>0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s="4" customFormat="1" ht="30" customHeight="1">
      <c r="A12" s="5"/>
      <c r="B12" s="5"/>
      <c r="C12" s="5"/>
      <c r="D12" s="5"/>
      <c r="E12" s="5"/>
      <c r="F12" s="6" t="s">
        <v>13</v>
      </c>
      <c r="G12" s="5">
        <f>IFERROR(VLOOKUP(F12,事務局用!A1:B6,2,FALSE)," ")</f>
        <v>0</v>
      </c>
      <c r="H12" s="6" t="s">
        <v>11</v>
      </c>
      <c r="I12" s="5">
        <f>IFERROR(VLOOKUP(H12,事務局用!D1:E3,2,FALSE)," ")</f>
        <v>0</v>
      </c>
      <c r="J12" s="6" t="s">
        <v>11</v>
      </c>
      <c r="K12" s="5">
        <f>IFERROR(VLOOKUP(J12,事務局用!J1:K3,2,FALSE)," ")</f>
        <v>0</v>
      </c>
      <c r="L12" s="6" t="s">
        <v>10</v>
      </c>
      <c r="M12" s="5">
        <f>IFERROR(VLOOKUP(L12,事務局用!G1:H3,2,FALSE)," ")</f>
        <v>0</v>
      </c>
      <c r="N12" s="5">
        <f t="shared" si="0"/>
        <v>0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s="4" customFormat="1" ht="30" customHeight="1">
      <c r="A13" s="5"/>
      <c r="B13" s="5"/>
      <c r="C13" s="5"/>
      <c r="D13" s="5"/>
      <c r="E13" s="5"/>
      <c r="F13" s="6" t="s">
        <v>13</v>
      </c>
      <c r="G13" s="5">
        <f>IFERROR(VLOOKUP(F13,事務局用!A1:B6,2,FALSE)," ")</f>
        <v>0</v>
      </c>
      <c r="H13" s="6" t="s">
        <v>11</v>
      </c>
      <c r="I13" s="5">
        <f>IFERROR(VLOOKUP(H13,事務局用!D1:E3,2,FALSE)," ")</f>
        <v>0</v>
      </c>
      <c r="J13" s="6" t="s">
        <v>11</v>
      </c>
      <c r="K13" s="5">
        <f>IFERROR(VLOOKUP(J13,事務局用!J1:K3,2,FALSE)," ")</f>
        <v>0</v>
      </c>
      <c r="L13" s="6" t="s">
        <v>10</v>
      </c>
      <c r="M13" s="5">
        <f>IFERROR(VLOOKUP(L13,事務局用!G1:H3,2,FALSE)," ")</f>
        <v>0</v>
      </c>
      <c r="N13" s="5">
        <f t="shared" si="0"/>
        <v>0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s="4" customFormat="1" ht="30" customHeight="1">
      <c r="A14" s="5"/>
      <c r="B14" s="5"/>
      <c r="C14" s="5"/>
      <c r="D14" s="5"/>
      <c r="E14" s="5"/>
      <c r="F14" s="6" t="s">
        <v>13</v>
      </c>
      <c r="G14" s="5">
        <f>IFERROR(VLOOKUP(F14,事務局用!A1:B6,2,FALSE)," ")</f>
        <v>0</v>
      </c>
      <c r="H14" s="6" t="s">
        <v>11</v>
      </c>
      <c r="I14" s="5">
        <f>IFERROR(VLOOKUP(H14,事務局用!D1:E3,2,FALSE)," ")</f>
        <v>0</v>
      </c>
      <c r="J14" s="6" t="s">
        <v>11</v>
      </c>
      <c r="K14" s="5">
        <f>IFERROR(VLOOKUP(J14,事務局用!J1:K3,2,FALSE)," ")</f>
        <v>0</v>
      </c>
      <c r="L14" s="6" t="s">
        <v>10</v>
      </c>
      <c r="M14" s="5">
        <f>IFERROR(VLOOKUP(L14,事務局用!G1:H3,2,FALSE)," ")</f>
        <v>0</v>
      </c>
      <c r="N14" s="5">
        <f t="shared" si="0"/>
        <v>0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s="4" customFormat="1" ht="30" customHeight="1">
      <c r="A15" s="5"/>
      <c r="B15" s="5"/>
      <c r="C15" s="5"/>
      <c r="D15" s="5"/>
      <c r="E15" s="5"/>
      <c r="F15" s="6" t="s">
        <v>13</v>
      </c>
      <c r="G15" s="5">
        <f>IFERROR(VLOOKUP(F15,事務局用!A1:B6,2,FALSE)," ")</f>
        <v>0</v>
      </c>
      <c r="H15" s="6" t="s">
        <v>11</v>
      </c>
      <c r="I15" s="5">
        <f>IFERROR(VLOOKUP(H15,事務局用!D1:E3,2,FALSE)," ")</f>
        <v>0</v>
      </c>
      <c r="J15" s="6" t="s">
        <v>11</v>
      </c>
      <c r="K15" s="5">
        <f>IFERROR(VLOOKUP(J15,事務局用!J1:K3,2,FALSE)," ")</f>
        <v>0</v>
      </c>
      <c r="L15" s="6" t="s">
        <v>10</v>
      </c>
      <c r="M15" s="5">
        <f>IFERROR(VLOOKUP(L15,事務局用!G1:H3,2,FALSE)," ")</f>
        <v>0</v>
      </c>
      <c r="N15" s="5">
        <f t="shared" si="0"/>
        <v>0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s="4" customFormat="1" ht="30" customHeight="1">
      <c r="A16" s="5"/>
      <c r="B16" s="5"/>
      <c r="C16" s="5"/>
      <c r="D16" s="5"/>
      <c r="E16" s="5"/>
      <c r="F16" s="6" t="s">
        <v>13</v>
      </c>
      <c r="G16" s="5">
        <f>IFERROR(VLOOKUP(F16,事務局用!A1:B6,2,FALSE)," ")</f>
        <v>0</v>
      </c>
      <c r="H16" s="6" t="s">
        <v>11</v>
      </c>
      <c r="I16" s="5">
        <f>IFERROR(VLOOKUP(H16,事務局用!D1:E3,2,FALSE)," ")</f>
        <v>0</v>
      </c>
      <c r="J16" s="6" t="s">
        <v>11</v>
      </c>
      <c r="K16" s="5">
        <f>IFERROR(VLOOKUP(J16,事務局用!J1:K3,2,FALSE)," ")</f>
        <v>0</v>
      </c>
      <c r="L16" s="6" t="s">
        <v>10</v>
      </c>
      <c r="M16" s="5">
        <f>IFERROR(VLOOKUP(L16,事務局用!G1:H3,2,FALSE)," ")</f>
        <v>0</v>
      </c>
      <c r="N16" s="5">
        <f t="shared" si="0"/>
        <v>0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s="4" customFormat="1" ht="30" customHeight="1">
      <c r="A17" s="5"/>
      <c r="B17" s="5"/>
      <c r="C17" s="5"/>
      <c r="D17" s="5"/>
      <c r="E17" s="5"/>
      <c r="F17" s="6" t="s">
        <v>13</v>
      </c>
      <c r="G17" s="5">
        <f>IFERROR(VLOOKUP(F17,事務局用!A1:B6,2,FALSE)," ")</f>
        <v>0</v>
      </c>
      <c r="H17" s="6" t="s">
        <v>11</v>
      </c>
      <c r="I17" s="5">
        <f>IFERROR(VLOOKUP(H17,事務局用!D1:E3,2,FALSE)," ")</f>
        <v>0</v>
      </c>
      <c r="J17" s="6" t="s">
        <v>11</v>
      </c>
      <c r="K17" s="5">
        <f>IFERROR(VLOOKUP(J17,事務局用!J1:K3,2,FALSE)," ")</f>
        <v>0</v>
      </c>
      <c r="L17" s="6" t="s">
        <v>10</v>
      </c>
      <c r="M17" s="5">
        <f>IFERROR(VLOOKUP(L17,事務局用!G1:H3,2,FALSE)," ")</f>
        <v>0</v>
      </c>
      <c r="N17" s="5">
        <f t="shared" si="0"/>
        <v>0</v>
      </c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s="4" customFormat="1" ht="30" customHeight="1">
      <c r="A18" s="5"/>
      <c r="B18" s="5"/>
      <c r="C18" s="5"/>
      <c r="D18" s="5"/>
      <c r="E18" s="5"/>
      <c r="F18" s="6" t="s">
        <v>13</v>
      </c>
      <c r="G18" s="5">
        <f>IFERROR(VLOOKUP(F18,事務局用!A1:B6,2,FALSE)," ")</f>
        <v>0</v>
      </c>
      <c r="H18" s="6" t="s">
        <v>11</v>
      </c>
      <c r="I18" s="5">
        <f>IFERROR(VLOOKUP(H18,事務局用!D1:E3,2,FALSE)," ")</f>
        <v>0</v>
      </c>
      <c r="J18" s="6" t="s">
        <v>11</v>
      </c>
      <c r="K18" s="5">
        <f>IFERROR(VLOOKUP(J18,事務局用!J1:K3,2,FALSE)," ")</f>
        <v>0</v>
      </c>
      <c r="L18" s="6" t="s">
        <v>10</v>
      </c>
      <c r="M18" s="5">
        <f>IFERROR(VLOOKUP(L18,事務局用!G1:H3,2,FALSE)," ")</f>
        <v>0</v>
      </c>
      <c r="N18" s="5">
        <f t="shared" si="0"/>
        <v>0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s="4" customFormat="1" ht="30" customHeight="1">
      <c r="A19" s="5"/>
      <c r="B19" s="5"/>
      <c r="C19" s="5"/>
      <c r="D19" s="5"/>
      <c r="E19" s="5"/>
      <c r="F19" s="6" t="s">
        <v>13</v>
      </c>
      <c r="G19" s="5">
        <f>IFERROR(VLOOKUP(F19,事務局用!A1:B6,2,FALSE)," ")</f>
        <v>0</v>
      </c>
      <c r="H19" s="6" t="s">
        <v>11</v>
      </c>
      <c r="I19" s="5">
        <f>IFERROR(VLOOKUP(H19,事務局用!D1:E3,2,FALSE)," ")</f>
        <v>0</v>
      </c>
      <c r="J19" s="6" t="s">
        <v>11</v>
      </c>
      <c r="K19" s="5">
        <f>IFERROR(VLOOKUP(J19,事務局用!J1:K3,2,FALSE)," ")</f>
        <v>0</v>
      </c>
      <c r="L19" s="6" t="s">
        <v>10</v>
      </c>
      <c r="M19" s="5">
        <f>IFERROR(VLOOKUP(L19,事務局用!G1:H3,2,FALSE)," ")</f>
        <v>0</v>
      </c>
      <c r="N19" s="5">
        <f t="shared" si="0"/>
        <v>0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s="4" customFormat="1" ht="30" customHeight="1">
      <c r="A20" s="5"/>
      <c r="B20" s="5"/>
      <c r="C20" s="5"/>
      <c r="D20" s="5"/>
      <c r="E20" s="5"/>
      <c r="F20" s="6" t="s">
        <v>13</v>
      </c>
      <c r="G20" s="5">
        <f>IFERROR(VLOOKUP(F20,事務局用!A1:B6,2,FALSE)," ")</f>
        <v>0</v>
      </c>
      <c r="H20" s="6" t="s">
        <v>11</v>
      </c>
      <c r="I20" s="5">
        <f>IFERROR(VLOOKUP(H20,事務局用!D1:E3,2,FALSE)," ")</f>
        <v>0</v>
      </c>
      <c r="J20" s="6" t="s">
        <v>11</v>
      </c>
      <c r="K20" s="5">
        <f>IFERROR(VLOOKUP(J20,事務局用!J1:K3,2,FALSE)," ")</f>
        <v>0</v>
      </c>
      <c r="L20" s="6" t="s">
        <v>10</v>
      </c>
      <c r="M20" s="5">
        <f>IFERROR(VLOOKUP(L20,事務局用!G1:H3,2,FALSE)," ")</f>
        <v>0</v>
      </c>
      <c r="N20" s="5">
        <f t="shared" si="0"/>
        <v>0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s="4" customFormat="1" ht="30" customHeight="1">
      <c r="A21" s="5"/>
      <c r="B21" s="5"/>
      <c r="C21" s="5"/>
      <c r="D21" s="5"/>
      <c r="E21" s="5"/>
      <c r="F21" s="6" t="s">
        <v>13</v>
      </c>
      <c r="G21" s="5">
        <f>IFERROR(VLOOKUP(F21,事務局用!A1:B6,2,FALSE)," ")</f>
        <v>0</v>
      </c>
      <c r="H21" s="6" t="s">
        <v>11</v>
      </c>
      <c r="I21" s="5">
        <f>IFERROR(VLOOKUP(H21,事務局用!D1:E3,2,FALSE)," ")</f>
        <v>0</v>
      </c>
      <c r="J21" s="6" t="s">
        <v>11</v>
      </c>
      <c r="K21" s="5">
        <f>IFERROR(VLOOKUP(J21,事務局用!J1:K3,2,FALSE)," ")</f>
        <v>0</v>
      </c>
      <c r="L21" s="6" t="s">
        <v>10</v>
      </c>
      <c r="M21" s="5">
        <f>IFERROR(VLOOKUP(L21,事務局用!G1:H3,2,FALSE)," ")</f>
        <v>0</v>
      </c>
      <c r="N21" s="5">
        <f t="shared" si="0"/>
        <v>0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s="4" customFormat="1" ht="30" customHeight="1">
      <c r="A22" s="5"/>
      <c r="B22" s="5"/>
      <c r="C22" s="5"/>
      <c r="D22" s="5"/>
      <c r="E22" s="5"/>
      <c r="F22" s="6" t="s">
        <v>13</v>
      </c>
      <c r="G22" s="5">
        <f>IFERROR(VLOOKUP(F22,事務局用!A1:B6,2,FALSE)," ")</f>
        <v>0</v>
      </c>
      <c r="H22" s="6" t="s">
        <v>11</v>
      </c>
      <c r="I22" s="5">
        <f>IFERROR(VLOOKUP(H22,事務局用!D1:E3,2,FALSE)," ")</f>
        <v>0</v>
      </c>
      <c r="J22" s="6" t="s">
        <v>11</v>
      </c>
      <c r="K22" s="5">
        <f>IFERROR(VLOOKUP(J22,事務局用!J1:K3,2,FALSE)," ")</f>
        <v>0</v>
      </c>
      <c r="L22" s="6" t="s">
        <v>10</v>
      </c>
      <c r="M22" s="5">
        <f>IFERROR(VLOOKUP(L22,事務局用!G1:H3,2,FALSE)," ")</f>
        <v>0</v>
      </c>
      <c r="N22" s="5">
        <f t="shared" si="0"/>
        <v>0</v>
      </c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s="4" customFormat="1" ht="30" customHeight="1">
      <c r="A23" s="5"/>
      <c r="B23" s="5"/>
      <c r="C23" s="5"/>
      <c r="D23" s="5"/>
      <c r="E23" s="5"/>
      <c r="F23" s="6" t="s">
        <v>13</v>
      </c>
      <c r="G23" s="5">
        <f>IFERROR(VLOOKUP(F23,事務局用!A1:B6,2,FALSE)," ")</f>
        <v>0</v>
      </c>
      <c r="H23" s="6" t="s">
        <v>11</v>
      </c>
      <c r="I23" s="5">
        <f>IFERROR(VLOOKUP(H23,事務局用!D1:E3,2,FALSE)," ")</f>
        <v>0</v>
      </c>
      <c r="J23" s="6" t="s">
        <v>11</v>
      </c>
      <c r="K23" s="5">
        <f>IFERROR(VLOOKUP(J23,事務局用!J1:K3,2,FALSE)," ")</f>
        <v>0</v>
      </c>
      <c r="L23" s="6" t="s">
        <v>10</v>
      </c>
      <c r="M23" s="5">
        <f>IFERROR(VLOOKUP(L23,事務局用!G1:H3,2,FALSE)," ")</f>
        <v>0</v>
      </c>
      <c r="N23" s="5">
        <f t="shared" si="0"/>
        <v>0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s="4" customFormat="1" ht="30" customHeight="1">
      <c r="A24" s="5"/>
      <c r="B24" s="5"/>
      <c r="C24" s="5"/>
      <c r="D24" s="5"/>
      <c r="E24" s="5"/>
      <c r="F24" s="6" t="s">
        <v>13</v>
      </c>
      <c r="G24" s="5">
        <f>IFERROR(VLOOKUP(F24,事務局用!A1:B6,2,FALSE)," ")</f>
        <v>0</v>
      </c>
      <c r="H24" s="6" t="s">
        <v>11</v>
      </c>
      <c r="I24" s="5">
        <f>IFERROR(VLOOKUP(H24,事務局用!D1:E3,2,FALSE)," ")</f>
        <v>0</v>
      </c>
      <c r="J24" s="6" t="s">
        <v>11</v>
      </c>
      <c r="K24" s="5">
        <f>IFERROR(VLOOKUP(J24,事務局用!J1:K3,2,FALSE)," ")</f>
        <v>0</v>
      </c>
      <c r="L24" s="6" t="s">
        <v>10</v>
      </c>
      <c r="M24" s="5">
        <f>IFERROR(VLOOKUP(L24,事務局用!G1:H3,2,FALSE)," ")</f>
        <v>0</v>
      </c>
      <c r="N24" s="5">
        <f t="shared" si="0"/>
        <v>0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s="4" customFormat="1" ht="30" customHeight="1">
      <c r="A25" s="5"/>
      <c r="B25" s="5"/>
      <c r="C25" s="5"/>
      <c r="D25" s="5"/>
      <c r="E25" s="5"/>
      <c r="F25" s="6" t="s">
        <v>13</v>
      </c>
      <c r="G25" s="5">
        <f>IFERROR(VLOOKUP(F25,事務局用!A1:B6,2,FALSE)," ")</f>
        <v>0</v>
      </c>
      <c r="H25" s="6" t="s">
        <v>11</v>
      </c>
      <c r="I25" s="5">
        <f>IFERROR(VLOOKUP(H25,事務局用!D1:E3,2,FALSE)," ")</f>
        <v>0</v>
      </c>
      <c r="J25" s="6" t="s">
        <v>11</v>
      </c>
      <c r="K25" s="5">
        <f>IFERROR(VLOOKUP(J25,事務局用!J1:K3,2,FALSE)," ")</f>
        <v>0</v>
      </c>
      <c r="L25" s="6" t="s">
        <v>10</v>
      </c>
      <c r="M25" s="5">
        <f>IFERROR(VLOOKUP(L25,事務局用!G1:H3,2,FALSE)," ")</f>
        <v>0</v>
      </c>
      <c r="N25" s="5">
        <f t="shared" si="0"/>
        <v>0</v>
      </c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s="4" customFormat="1" ht="30" customHeight="1">
      <c r="A26" s="5"/>
      <c r="B26" s="5"/>
      <c r="C26" s="5"/>
      <c r="D26" s="5"/>
      <c r="E26" s="5"/>
      <c r="F26" s="6" t="s">
        <v>13</v>
      </c>
      <c r="G26" s="5">
        <f>IFERROR(VLOOKUP(F26,事務局用!A1:B6,2,FALSE)," ")</f>
        <v>0</v>
      </c>
      <c r="H26" s="6" t="s">
        <v>11</v>
      </c>
      <c r="I26" s="5">
        <f>IFERROR(VLOOKUP(H26,事務局用!D1:E3,2,FALSE)," ")</f>
        <v>0</v>
      </c>
      <c r="J26" s="6" t="s">
        <v>11</v>
      </c>
      <c r="K26" s="5">
        <f>IFERROR(VLOOKUP(J26,事務局用!J1:K3,2,FALSE)," ")</f>
        <v>0</v>
      </c>
      <c r="L26" s="6" t="s">
        <v>10</v>
      </c>
      <c r="M26" s="5">
        <f>IFERROR(VLOOKUP(L26,事務局用!G1:H3,2,FALSE)," ")</f>
        <v>0</v>
      </c>
      <c r="N26" s="5">
        <f t="shared" si="0"/>
        <v>0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s="4" customFormat="1" ht="30" customHeight="1">
      <c r="A27" s="5"/>
      <c r="B27" s="5"/>
      <c r="C27" s="5"/>
      <c r="D27" s="5"/>
      <c r="E27" s="5"/>
      <c r="F27" s="6" t="s">
        <v>13</v>
      </c>
      <c r="G27" s="5">
        <f>IFERROR(VLOOKUP(F27,事務局用!A1:B6,2,FALSE)," ")</f>
        <v>0</v>
      </c>
      <c r="H27" s="6" t="s">
        <v>11</v>
      </c>
      <c r="I27" s="5">
        <f>IFERROR(VLOOKUP(H27,事務局用!D1:E3,2,FALSE)," ")</f>
        <v>0</v>
      </c>
      <c r="J27" s="6" t="s">
        <v>11</v>
      </c>
      <c r="K27" s="5">
        <f>IFERROR(VLOOKUP(J27,事務局用!J1:K3,2,FALSE)," ")</f>
        <v>0</v>
      </c>
      <c r="L27" s="6" t="s">
        <v>10</v>
      </c>
      <c r="M27" s="5">
        <f>IFERROR(VLOOKUP(L27,事務局用!G1:H3,2,FALSE)," ")</f>
        <v>0</v>
      </c>
      <c r="N27" s="5">
        <f t="shared" si="0"/>
        <v>0</v>
      </c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s="4" customFormat="1" ht="30" customHeight="1">
      <c r="A28" s="5"/>
      <c r="B28" s="5"/>
      <c r="C28" s="5"/>
      <c r="D28" s="5"/>
      <c r="E28" s="5"/>
      <c r="F28" s="6" t="s">
        <v>13</v>
      </c>
      <c r="G28" s="5">
        <f>IFERROR(VLOOKUP(F28,事務局用!A1:B6,2,FALSE)," ")</f>
        <v>0</v>
      </c>
      <c r="H28" s="6" t="s">
        <v>11</v>
      </c>
      <c r="I28" s="5">
        <f>IFERROR(VLOOKUP(H28,事務局用!D1:E3,2,FALSE)," ")</f>
        <v>0</v>
      </c>
      <c r="J28" s="6" t="s">
        <v>11</v>
      </c>
      <c r="K28" s="5">
        <f>IFERROR(VLOOKUP(J28,事務局用!J1:K3,2,FALSE)," ")</f>
        <v>0</v>
      </c>
      <c r="L28" s="6" t="s">
        <v>10</v>
      </c>
      <c r="M28" s="5">
        <f>IFERROR(VLOOKUP(L28,事務局用!G1:H3,2,FALSE)," ")</f>
        <v>0</v>
      </c>
      <c r="N28" s="5">
        <f t="shared" si="0"/>
        <v>0</v>
      </c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s="4" customFormat="1" ht="30" customHeight="1">
      <c r="A29" s="5"/>
      <c r="B29" s="5"/>
      <c r="C29" s="5"/>
      <c r="D29" s="5"/>
      <c r="E29" s="5"/>
      <c r="F29" s="6" t="s">
        <v>13</v>
      </c>
      <c r="G29" s="5">
        <f>IFERROR(VLOOKUP(F29,事務局用!A1:B6,2,FALSE)," ")</f>
        <v>0</v>
      </c>
      <c r="H29" s="6" t="s">
        <v>11</v>
      </c>
      <c r="I29" s="5">
        <f>IFERROR(VLOOKUP(H29,事務局用!D1:E3,2,FALSE)," ")</f>
        <v>0</v>
      </c>
      <c r="J29" s="6" t="s">
        <v>11</v>
      </c>
      <c r="K29" s="5">
        <f>IFERROR(VLOOKUP(J29,事務局用!J1:K3,2,FALSE)," ")</f>
        <v>0</v>
      </c>
      <c r="L29" s="6" t="s">
        <v>10</v>
      </c>
      <c r="M29" s="5">
        <f>IFERROR(VLOOKUP(L29,事務局用!G1:H3,2,FALSE)," ")</f>
        <v>0</v>
      </c>
      <c r="N29" s="5">
        <f t="shared" si="0"/>
        <v>0</v>
      </c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s="4" customFormat="1" ht="30" customHeight="1">
      <c r="A30" s="5"/>
      <c r="B30" s="5"/>
      <c r="C30" s="5"/>
      <c r="D30" s="5"/>
      <c r="E30" s="5"/>
      <c r="F30" s="6" t="s">
        <v>13</v>
      </c>
      <c r="G30" s="5">
        <f>IFERROR(VLOOKUP(F30,事務局用!A1:B6,2,FALSE)," ")</f>
        <v>0</v>
      </c>
      <c r="H30" s="6" t="s">
        <v>11</v>
      </c>
      <c r="I30" s="5">
        <f>IFERROR(VLOOKUP(H30,事務局用!D1:E3,2,FALSE)," ")</f>
        <v>0</v>
      </c>
      <c r="J30" s="6" t="s">
        <v>11</v>
      </c>
      <c r="K30" s="5">
        <f>IFERROR(VLOOKUP(J30,事務局用!J1:K3,2,FALSE)," ")</f>
        <v>0</v>
      </c>
      <c r="L30" s="6" t="s">
        <v>10</v>
      </c>
      <c r="M30" s="5">
        <f>IFERROR(VLOOKUP(L30,事務局用!G1:H3,2,FALSE)," ")</f>
        <v>0</v>
      </c>
      <c r="N30" s="5">
        <f t="shared" si="0"/>
        <v>0</v>
      </c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s="4" customFormat="1" ht="30" customHeight="1">
      <c r="A31" s="5"/>
      <c r="B31" s="5"/>
      <c r="C31" s="5"/>
      <c r="D31" s="5"/>
      <c r="E31" s="5"/>
      <c r="F31" s="6" t="s">
        <v>13</v>
      </c>
      <c r="G31" s="5">
        <f>IFERROR(VLOOKUP(F31,事務局用!A1:B6,2,FALSE)," ")</f>
        <v>0</v>
      </c>
      <c r="H31" s="6" t="s">
        <v>11</v>
      </c>
      <c r="I31" s="5">
        <f>IFERROR(VLOOKUP(H31,事務局用!D1:E3,2,FALSE)," ")</f>
        <v>0</v>
      </c>
      <c r="J31" s="6" t="s">
        <v>11</v>
      </c>
      <c r="K31" s="5">
        <f>IFERROR(VLOOKUP(J31,事務局用!J1:K3,2,FALSE)," ")</f>
        <v>0</v>
      </c>
      <c r="L31" s="6" t="s">
        <v>10</v>
      </c>
      <c r="M31" s="5">
        <f>IFERROR(VLOOKUP(L31,事務局用!G1:H3,2,FALSE)," ")</f>
        <v>0</v>
      </c>
      <c r="N31" s="5">
        <f t="shared" si="0"/>
        <v>0</v>
      </c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s="4" customFormat="1" ht="30" customHeight="1">
      <c r="A32" s="5"/>
      <c r="B32" s="5"/>
      <c r="C32" s="5"/>
      <c r="D32" s="5"/>
      <c r="E32" s="5"/>
      <c r="F32" s="6" t="s">
        <v>13</v>
      </c>
      <c r="G32" s="5">
        <f>IFERROR(VLOOKUP(F32,事務局用!A1:B6,2,FALSE)," ")</f>
        <v>0</v>
      </c>
      <c r="H32" s="6" t="s">
        <v>11</v>
      </c>
      <c r="I32" s="5">
        <f>IFERROR(VLOOKUP(H32,事務局用!D1:E3,2,FALSE)," ")</f>
        <v>0</v>
      </c>
      <c r="J32" s="6" t="s">
        <v>11</v>
      </c>
      <c r="K32" s="5">
        <f>IFERROR(VLOOKUP(J32,事務局用!J1:K3,2,FALSE)," ")</f>
        <v>0</v>
      </c>
      <c r="L32" s="6" t="s">
        <v>10</v>
      </c>
      <c r="M32" s="5">
        <f>IFERROR(VLOOKUP(L32,事務局用!G1:H3,2,FALSE)," ")</f>
        <v>0</v>
      </c>
      <c r="N32" s="5">
        <f t="shared" si="0"/>
        <v>0</v>
      </c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5:26" s="4" customFormat="1"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5:26" s="4" customFormat="1"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5:26" s="4" customFormat="1"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5:26" s="4" customFormat="1"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5:26" s="4" customFormat="1"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5:26" s="4" customFormat="1"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5:26" s="4" customFormat="1"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5:26" s="4" customFormat="1"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5:26" s="4" customFormat="1"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5:26" s="4" customFormat="1"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5:26" s="4" customFormat="1"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5:26" s="4" customFormat="1"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5:26" s="4" customFormat="1"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5:26" s="4" customFormat="1"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5:26" s="4" customFormat="1"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5:26" s="4" customFormat="1"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s="4" customFormat="1"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s="4" customFormat="1"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s="4" customFormat="1"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s="4" customFormat="1"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s="4" customFormat="1"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s="4" customFormat="1"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s="4" customFormat="1"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s="4" customFormat="1"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s="4" customFormat="1"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s="4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14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s="4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14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s="4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14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s="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14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s="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14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s="4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14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s="4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14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s="4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14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s="4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14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s="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14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s="4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14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s="4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14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s="4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14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s="4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14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s="4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14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s="4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14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s="4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14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s="4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14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s="4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14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s="4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14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s="4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14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s="4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14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s="4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14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s="4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14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s="4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14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s="4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14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s="4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14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s="4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14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s="4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14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s="4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14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s="4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14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s="4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14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s="4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14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s="4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14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s="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14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s="4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14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s="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14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s="4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14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s="4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14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s="4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14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s="4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14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s="4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14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s="4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4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s="4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4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s="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14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s="4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14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s="4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14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s="4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14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s="4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4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s="4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14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s="4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14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s="4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14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s="4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14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s="4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4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s="4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4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s="4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4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s="4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4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s="4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14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s="4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14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s="4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14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s="4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14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s="4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14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s="4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14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s="4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14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s="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4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s="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14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s="4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14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s="4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14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s="4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14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s="4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14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s="4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14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s="4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14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s="4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14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s="4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14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s="4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14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s="4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14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s="4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14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s="4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14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s="4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14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s="4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14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s="4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14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s="4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14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s="4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14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s="4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14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s="4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14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s="4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14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s="4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14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s="4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14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s="4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14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s="4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14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s="4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14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s="4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14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s="4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14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s="4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14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s="4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14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s="4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14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s="4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14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s="4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14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s="4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14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s="4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14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s="4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14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s="4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14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s="4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14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s="4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14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s="4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14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s="4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14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s="4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14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s="4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14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s="4" customForma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14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s="4" customForma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14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s="4" customForma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14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s="4" customForma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14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s="4" customForma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14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s="4" customForma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14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s="4" customForma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14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s="4" customForma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14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s="4" customForma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14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s="4" customForma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14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</sheetData>
  <mergeCells count="5">
    <mergeCell ref="F2:G2"/>
    <mergeCell ref="H2:I2"/>
    <mergeCell ref="J2:K2"/>
    <mergeCell ref="L2:M2"/>
    <mergeCell ref="D2:E2"/>
  </mergeCells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D0F5309-B4E7-D84A-A9C1-4B1DB9998D04}">
          <x14:formula1>
            <xm:f>事務局用!$A$1:$A$6</xm:f>
          </x14:formula1>
          <xm:sqref>F4:F32</xm:sqref>
        </x14:dataValidation>
        <x14:dataValidation type="list" allowBlank="1" showInputMessage="1" showErrorMessage="1" xr:uid="{3B8D517F-3D84-3B48-9988-C531262CF69B}">
          <x14:formula1>
            <xm:f>事務局用!$D$1:$D$3</xm:f>
          </x14:formula1>
          <xm:sqref>H4:H32 J4:J32</xm:sqref>
        </x14:dataValidation>
        <x14:dataValidation type="list" allowBlank="1" showInputMessage="1" showErrorMessage="1" xr:uid="{DE6DA127-588D-4D45-8982-369B586C4DBF}">
          <x14:formula1>
            <xm:f>事務局用!$G$1:$G$3</xm:f>
          </x14:formula1>
          <xm:sqref>L4:L32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BD946-ED6D-BA45-83B9-09F39DA42730}">
  <dimension ref="A1:K6"/>
  <sheetViews>
    <sheetView workbookViewId="0">
      <selection activeCell="K3" sqref="K3"/>
    </sheetView>
  </sheetViews>
  <sheetFormatPr baseColWidth="10" defaultRowHeight="20"/>
  <cols>
    <col min="1" max="1" width="26" customWidth="1"/>
  </cols>
  <sheetData>
    <row r="1" spans="1:11">
      <c r="A1" t="s">
        <v>13</v>
      </c>
      <c r="D1" t="s">
        <v>11</v>
      </c>
      <c r="G1" t="s">
        <v>12</v>
      </c>
      <c r="J1" t="s">
        <v>11</v>
      </c>
    </row>
    <row r="2" spans="1:11">
      <c r="A2" t="s">
        <v>2</v>
      </c>
      <c r="B2">
        <v>8000</v>
      </c>
      <c r="D2" t="s">
        <v>7</v>
      </c>
      <c r="E2">
        <v>5000</v>
      </c>
      <c r="G2" t="s">
        <v>9</v>
      </c>
      <c r="H2">
        <v>8000</v>
      </c>
      <c r="J2" t="s">
        <v>7</v>
      </c>
      <c r="K2">
        <v>3000</v>
      </c>
    </row>
    <row r="3" spans="1:11">
      <c r="A3" t="s">
        <v>3</v>
      </c>
      <c r="B3">
        <v>10000</v>
      </c>
      <c r="D3" t="s">
        <v>8</v>
      </c>
      <c r="E3">
        <v>0</v>
      </c>
      <c r="G3" t="s">
        <v>8</v>
      </c>
      <c r="H3">
        <v>0</v>
      </c>
      <c r="J3" t="s">
        <v>8</v>
      </c>
      <c r="K3">
        <v>0</v>
      </c>
    </row>
    <row r="4" spans="1:11">
      <c r="A4" t="s">
        <v>4</v>
      </c>
      <c r="B4">
        <v>5000</v>
      </c>
    </row>
    <row r="5" spans="1:11">
      <c r="A5" t="s">
        <v>5</v>
      </c>
      <c r="B5">
        <v>5000</v>
      </c>
    </row>
    <row r="6" spans="1:11">
      <c r="A6" t="s">
        <v>6</v>
      </c>
      <c r="B6">
        <v>3000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B4075DCE771364483A845EABB364160" ma:contentTypeVersion="17" ma:contentTypeDescription="新しいドキュメントを作成します。" ma:contentTypeScope="" ma:versionID="d57c72644cad1261ecdeb7f8d83a7a26">
  <xsd:schema xmlns:xsd="http://www.w3.org/2001/XMLSchema" xmlns:xs="http://www.w3.org/2001/XMLSchema" xmlns:p="http://schemas.microsoft.com/office/2006/metadata/properties" xmlns:ns2="243a22c4-0715-4563-8016-6da1f84ab103" xmlns:ns3="24f53fc4-3cd8-433b-aeb0-e48e9dfe8a24" targetNamespace="http://schemas.microsoft.com/office/2006/metadata/properties" ma:root="true" ma:fieldsID="5195ca9f66588840c23cef1fc170dd8e" ns2:_="" ns3:_="">
    <xsd:import namespace="243a22c4-0715-4563-8016-6da1f84ab103"/>
    <xsd:import namespace="24f53fc4-3cd8-433b-aeb0-e48e9dfe8a2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a22c4-0715-4563-8016-6da1f84ab1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92fb841-3ae9-4f4b-832b-2f860ab102cc}" ma:internalName="TaxCatchAll" ma:showField="CatchAllData" ma:web="243a22c4-0715-4563-8016-6da1f84ab1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f53fc4-3cd8-433b-aeb0-e48e9dfe8a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b6ffdc8-ae14-44c2-b9ef-6c040fcf99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F9DEEB-3294-48CB-BEAF-114B903098AF}"/>
</file>

<file path=customXml/itemProps2.xml><?xml version="1.0" encoding="utf-8"?>
<ds:datastoreItem xmlns:ds="http://schemas.openxmlformats.org/officeDocument/2006/customXml" ds:itemID="{96249524-1FA8-49E2-B1DA-EFEB9E906C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 Tokumoto</dc:creator>
  <cp:lastModifiedBy>Kana Tokumoto</cp:lastModifiedBy>
  <dcterms:created xsi:type="dcterms:W3CDTF">2023-08-30T14:33:08Z</dcterms:created>
  <dcterms:modified xsi:type="dcterms:W3CDTF">2023-09-06T05:47:32Z</dcterms:modified>
</cp:coreProperties>
</file>